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020"/>
  </bookViews>
  <sheets>
    <sheet name="E010 CTM 2023" sheetId="1" r:id="rId1"/>
  </sheets>
  <definedNames>
    <definedName name="_xlnm._FilterDatabase" localSheetId="0" hidden="1">'E010 CTM 2023'!#REF!</definedName>
    <definedName name="_xlnm.Print_Area" localSheetId="0">'E010 CTM 2023'!$A$1:$S$99</definedName>
    <definedName name="_xlnm.Print_Titles" localSheetId="0">'E010 CTM 2023'!$12:$13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" i="1" l="1"/>
  <c r="E82" i="1"/>
  <c r="D82" i="1"/>
  <c r="H82" i="1" s="1"/>
  <c r="H85" i="1"/>
  <c r="H87" i="1"/>
  <c r="E69" i="1"/>
  <c r="D69" i="1"/>
  <c r="H69" i="1"/>
  <c r="J70" i="1" s="1"/>
  <c r="H72" i="1"/>
  <c r="H74" i="1"/>
  <c r="D56" i="1"/>
  <c r="E56" i="1"/>
  <c r="F56" i="1" s="1"/>
  <c r="H61" i="1"/>
  <c r="H59" i="1"/>
  <c r="E43" i="1"/>
  <c r="D43" i="1"/>
  <c r="F43" i="1" s="1"/>
  <c r="H43" i="1"/>
  <c r="J44" i="1" s="1"/>
  <c r="H46" i="1"/>
  <c r="H48" i="1"/>
  <c r="E30" i="1"/>
  <c r="D30" i="1"/>
  <c r="H30" i="1" s="1"/>
  <c r="H33" i="1"/>
  <c r="H35" i="1"/>
  <c r="E22" i="1"/>
  <c r="D17" i="1"/>
  <c r="H17" i="1" s="1"/>
  <c r="J18" i="1" s="1"/>
  <c r="E17" i="1"/>
  <c r="F17" i="1" s="1"/>
  <c r="H20" i="1"/>
  <c r="H22" i="1"/>
  <c r="F87" i="1"/>
  <c r="F85" i="1"/>
  <c r="F74" i="1"/>
  <c r="F72" i="1"/>
  <c r="F69" i="1"/>
  <c r="F61" i="1"/>
  <c r="F59" i="1"/>
  <c r="F48" i="1"/>
  <c r="F46" i="1"/>
  <c r="F35" i="1"/>
  <c r="F33" i="1"/>
  <c r="F22" i="1"/>
  <c r="F20" i="1"/>
  <c r="J31" i="1" l="1"/>
  <c r="J83" i="1"/>
  <c r="H56" i="1"/>
  <c r="J57" i="1" s="1"/>
  <c r="F82" i="1"/>
  <c r="F30" i="1"/>
</calcChain>
</file>

<file path=xl/comments1.xml><?xml version="1.0" encoding="utf-8"?>
<comments xmlns="http://schemas.openxmlformats.org/spreadsheetml/2006/main">
  <authors>
    <author>LUIS JIMENEZ</author>
  </authors>
  <commentList>
    <comment ref="D5" authorId="0">
      <text>
        <r>
          <rPr>
            <b/>
            <sz val="20"/>
            <color indexed="81"/>
            <rFont val="Tahoma"/>
            <family val="2"/>
          </rPr>
          <t xml:space="preserve">
INGRESAR PERÍODO DE CUMPLIMIENTO</t>
        </r>
      </text>
    </comment>
    <comment ref="D9" authorId="0">
      <text>
        <r>
          <rPr>
            <b/>
            <sz val="16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INGRESAR NOMBRE DE LA ENTIDAD</t>
        </r>
      </text>
    </comment>
    <comment ref="J18" authorId="0">
      <text>
        <r>
          <rPr>
            <b/>
            <sz val="22"/>
            <color indexed="81"/>
            <rFont val="Tahoma"/>
            <family val="2"/>
          </rPr>
          <t>Instrucciones de llenado de las Explicaciones a las variaciones (aplica a todos los indicadores):
1.- El color de la semaforización se establece de acuerdo a los siguientes rangos PARA INDICADORES ASCENDENTES:
Verde:      95 % &lt;= X &lt;= 105%
Amarillo:  90 % &lt;= X &lt; 95%    ó   105% &lt; X &lt;= 110%  
Rojo:        X &lt; 90%  ó  X &gt;110%
2.- Si hay variaciones (semáforo amarillo o rojo) en el indicador o en alguna de las variables deberá proporcionar:
    a) CAUSA (Causas de las variaciones Máximo 5 renglones): Las explicaciones deberán ser con respecto al accionar institucional no a los valores numéricos.
    b) Efecto (consecuencias institucionales o daño a la población)
    c) Acciones para cumplir la meta
3.- Si el semáforo es verde en el indicador pero existen variaciones en variables deberá registrar:
    a) CAUSA (Causas de las variaciones Máximo 5 renglones): Las explicaciones deberán ser con respecto al accionar institucional no a los valores numéricos.
    b) EFECTO (consecuencias institucionales o daño a la población)
    c) Acciones para cumplir la meta
4.- Si el semáforo es verde tanto en indicador como en variables se deberán proporcionar sólo la CAUSA y EFECTO POSITIVO
5.- Si no hay metas programadas, no se puede reportar avance, pero si se pueden incluir explicaciones de lo intitucionalmente logrado.</t>
        </r>
      </text>
    </comment>
    <comment ref="E22" authorId="0">
      <text>
        <r>
          <rPr>
            <b/>
            <sz val="20"/>
            <color indexed="81"/>
            <rFont val="Tahoma"/>
            <family val="2"/>
          </rPr>
          <t>ESTA VARIABLE ES PROGRAMADA Y NO PUEDE CAMBIAR</t>
        </r>
      </text>
    </comment>
    <comment ref="E87" authorId="0">
      <text>
        <r>
          <rPr>
            <b/>
            <sz val="20"/>
            <color indexed="81"/>
            <rFont val="Tahoma"/>
            <family val="2"/>
          </rPr>
          <t>ESTA VARIABLE ES PROGRAMADA Y NO PUEDE CAMBIAR</t>
        </r>
      </text>
    </comment>
  </commentList>
</comments>
</file>

<file path=xl/sharedStrings.xml><?xml version="1.0" encoding="utf-8"?>
<sst xmlns="http://schemas.openxmlformats.org/spreadsheetml/2006/main" count="182" uniqueCount="72">
  <si>
    <t>COMISION COORDINADORA DE INSTITUTOS NACIONALES DE SALUD</t>
  </si>
  <si>
    <t>Y HOSPITALES DE ALTA ESPECIALIDAD</t>
  </si>
  <si>
    <t>MATRIZ DE INDICADORES PARA RESULTADOS (MIR)</t>
  </si>
  <si>
    <t>"FORMACIÓN Y CPACITACIÓN DE RECURSOS HUMANOS PARA LA SALUD"</t>
  </si>
  <si>
    <t>Clave entidad/unidad:</t>
  </si>
  <si>
    <t>Entidad/unidad:</t>
  </si>
  <si>
    <t>CAPACITACIÓN TÉCNICO MÉDICA</t>
  </si>
  <si>
    <t>No.
de 
Ind.</t>
  </si>
  <si>
    <t>DEFINICION DEL INDICADOR</t>
  </si>
  <si>
    <t>META</t>
  </si>
  <si>
    <t>VARIACIÓN</t>
  </si>
  <si>
    <t>EXPLICACIÓN DE VARIACIONES</t>
  </si>
  <si>
    <t>ORIGINAL</t>
  </si>
  <si>
    <t>ALCANZADO</t>
  </si>
  <si>
    <t>ABSOLUTA</t>
  </si>
  <si>
    <t>%</t>
  </si>
  <si>
    <t>(1)</t>
  </si>
  <si>
    <t>(2)</t>
  </si>
  <si>
    <t>(2) - (1)</t>
  </si>
  <si>
    <t>(2/1) X 100</t>
  </si>
  <si>
    <t>INDICADOR</t>
  </si>
  <si>
    <t>Porcentaje de servidores públicos capacitados
FÓRMULA: VARIABLE1 / VARIABLE2 X 100</t>
  </si>
  <si>
    <t xml:space="preserve">VARIABLE 1 </t>
  </si>
  <si>
    <t>Número de servidores públicos capacitados</t>
  </si>
  <si>
    <t>VARIABLE 2</t>
  </si>
  <si>
    <t xml:space="preserve">Número total de servidores públicos programados para capacitarse en el periodo
</t>
  </si>
  <si>
    <t xml:space="preserve">Número de servidores públicos que adquieren mayores conocimientos a través de capacitación técnico-médica </t>
  </si>
  <si>
    <t>Número de servidores públicos inscritos en acciones de capacitación técnico-médica</t>
  </si>
  <si>
    <t>Porcentaje de Eventos de Capacitación realizados satisfactoriamente en materia técnico-médica
FÓRMULA: VARIABLE1 / VARIABLE2 X 100</t>
  </si>
  <si>
    <t>Porcentaje de temas en materia técnico-médica contratados en el Programa Anual de Capacitación (PAC)
FÓRMULA: VARIABLE1 / VARIABLE2 X 100</t>
  </si>
  <si>
    <t>Número de temas en materia Técnico-Médica contratados incluidos en el PAC</t>
  </si>
  <si>
    <t>Número de temas en materia Técnico-Médica programados para contratarse que se incluyeron en el PAC</t>
  </si>
  <si>
    <t xml:space="preserve">Número de Eventos de Capacitación en materia 
Técnico-Médica realizados satisfactoriamente
</t>
  </si>
  <si>
    <t>Porcentaje del presupuesto destinado a capacitación técnico-médica respecto al total ejercido por la institución
FÓRMULA: VARIABLE1 / VARIABLE2 X 100</t>
  </si>
  <si>
    <t>Presupuesto institucional destinado a capacitación técnico médica</t>
  </si>
  <si>
    <t>Presupuesto institucional total ejercido</t>
  </si>
  <si>
    <t>Porcentaje de temas identificados en materia técnico-médica que se integran 
al Programa Anual de Capacitación
FÓRMULA: VARIABLE1 / VARIABLE2 X 100</t>
  </si>
  <si>
    <t xml:space="preserve">Número de temas en materia técnico-médica incluidos en el Programa Anual de Capacitación </t>
  </si>
  <si>
    <t xml:space="preserve">Número de temas detectados en materia técnico-médica que se apegan a las funciones de los servidores públicos </t>
  </si>
  <si>
    <t>Porcentaje de servidores públicos que acreditan cursos de capacitación técnico-médica
FÓRMULA: VARIABLE1 / VARIABLE2 X 100</t>
  </si>
  <si>
    <t xml:space="preserve">Número total de Eventos de Capacitación en materia Técnico-Médica realizados hasta su conclusión en el periodo de evaluación </t>
  </si>
  <si>
    <t>AUTORIZÓ</t>
  </si>
  <si>
    <t>NOTA: FAVOR DE ENVIAR ESTE FORMATO EN EXCEL Y ESCANEADO AL MOMENTO DE SU ENTREGA A LA CCINSHAE Y
RUBRICAR CADA UNA DE LAS HOJAS</t>
  </si>
  <si>
    <t>REVISÓ Y RECIBIÓ DE CONFORMIDAD</t>
  </si>
  <si>
    <t xml:space="preserve">TITULAR DE ÁREA PLANEACÓN O EQUIVALENTE(NOMBRE Y FIRMA)
</t>
  </si>
  <si>
    <t>DIRECTOR GENERAL O EQUIVALENTE (NOMBE Y FIRMA)</t>
  </si>
  <si>
    <t>TITULARA DEL ÁREA SUSTANTIVA (NOMBRE Y FIRMA)</t>
  </si>
  <si>
    <t>ELABORÓ Y VALIDÓ</t>
  </si>
  <si>
    <t xml:space="preserve">DEBIDO A:    1/ 4/ </t>
  </si>
  <si>
    <t>CAUSA</t>
  </si>
  <si>
    <t>EFECTO</t>
  </si>
  <si>
    <t>CAUSA DE LAS VARIACIONES DE LA VARIABLE 2 ALCANZADA CON RESPECTO DE LA VARIABLE DOS PROGRAMADA</t>
  </si>
  <si>
    <t xml:space="preserve">ACCIONES PARA LOGRAR LA REGULARIZACIÓN (VERIFICABLES O AUDITABLES) EN EL CUMPLIMIENTO DE METAS </t>
  </si>
  <si>
    <t>(MÁXIMO 3 RENGLONES)</t>
  </si>
  <si>
    <t>EVALUACIÓN DE CUMPLIMIENTO DE METAS PERÍODO ENERO - SEPTIEMBRE 2023</t>
  </si>
  <si>
    <t>El efecto es negativo para los profesionales de la salud porque no se acutalizan en temas de trascendencia que favorece la atención a la salud</t>
  </si>
  <si>
    <t>DRA. LETICIA RODRIGUEZ RAMIREZ</t>
  </si>
  <si>
    <t>DRA. MAYRA IVETTE LOPEZ RUIZ</t>
  </si>
  <si>
    <t>DR. RAFAEL HEBERTO GUILLÉN VILLATORO</t>
  </si>
  <si>
    <t>M7A</t>
  </si>
  <si>
    <t>CENTRO REGIONAL DE ALTA ESPECIALIDAD DE CHIAPAS</t>
  </si>
  <si>
    <t>Las causa/s de la variación de la variable dos programada con relación a la variable 2 alcanzada que pasó de 800 a 0  servidores públicos inscritos en acciones de capacitacion técnico-médica  fue debido a la falta de conclusión del proceso de contratación de los capacitadores externos</t>
  </si>
  <si>
    <t>El indicador al cierre del período enero septiembre  de 2023 registró un alcanzado de 0 servidores públicos que adquieren mayores conocimientos de un programado de 800, esto debido a que los temas no pudieron ser contratados en este periodo debido a que se encuentran al proceso de licitación y contratación.</t>
  </si>
  <si>
    <t xml:space="preserve">El indicador al cierre del período enero junio de 2023 registró un alcanzado de 0 número de eventos de capacitación técnico-médica de un programado de 6, esto debido a que los temas no pudieron ser contratados en esteperído debido al proceso de licitación y procesos de contratación.
</t>
  </si>
  <si>
    <t>Las causa/s de la variación de la variable dos programada con relación a la variable 2 alcanzada que pasó de 6 a 0  número de eventos de capacitación técnico-médica   fue debido a la falta de conclusión del proceso de contratación de los capacitadores externos en el periodo</t>
  </si>
  <si>
    <t xml:space="preserve">El indicador al cierre del período enero junio de 2023 registró un alcanzado de 0 presupuesto institucional destinado a la capacitación técnico-médica  de un programado de 860,000 esto debido a que los temas no pudieron ser contratados en este período y ejercer el recurso planeado.
</t>
  </si>
  <si>
    <t>Se programaron los cursos de capacitación técnico médica para el ultimo trimestre de 2023</t>
  </si>
  <si>
    <t>Se realizará la contratación y se programaron los cursos de capacitación técnico médica para el ultimo trimestre de 2023</t>
  </si>
  <si>
    <t>Las causa/s de la variación de la variable dos programada con relación a la variable 2 alcanzada que pasó de 523782605 a 438086469, del presupuesto institucional ejercido fue debido a que el presupuesto ya se encuentra comprometido pero aún faltan facturas por pagar.</t>
  </si>
  <si>
    <t>Se realizará la contratación de lo temas de capacitación en el último trimestre</t>
  </si>
  <si>
    <t>El indicador al cierre del período enero junio de 2023 registró un alcanzado de 0 temas contratados en materia Técnico-médica de un programado de 6, esto debido a que los temas no pudieron ser contratados en esteperiodo debido al proceso de adecuación presupuestaria, y procesos  de licitación y contratación</t>
  </si>
  <si>
    <t>Contratación y programación de los cursos de capacitación técnico médica para el ultimo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</si>
</sst>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  <font>
      <b/>
      <sz val="28"/>
      <name val="Arial"/>
      <family val="2"/>
    </font>
    <font>
      <b/>
      <sz val="26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name val="Arial"/>
      <family val="2"/>
    </font>
    <font>
      <b/>
      <sz val="26"/>
      <color theme="1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  <font>
      <b/>
      <sz val="20"/>
      <color indexed="81"/>
      <name val="Tahoma"/>
      <family val="2"/>
    </font>
    <font>
      <b/>
      <sz val="16"/>
      <color indexed="81"/>
      <name val="Tahoma"/>
      <family val="2"/>
    </font>
    <font>
      <b/>
      <sz val="22"/>
      <color indexed="81"/>
      <name val="Tahoma"/>
      <family val="2"/>
    </font>
    <font>
      <sz val="24"/>
      <color theme="1"/>
      <name val="Calibri"/>
      <family val="2"/>
      <scheme val="minor"/>
    </font>
    <font>
      <b/>
      <u/>
      <sz val="18"/>
      <name val="Arial"/>
      <family val="2"/>
    </font>
    <font>
      <b/>
      <sz val="24"/>
      <color theme="0"/>
      <name val="Arial"/>
      <family val="2"/>
    </font>
    <font>
      <b/>
      <sz val="2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36"/>
      <color theme="0"/>
      <name val="Arial"/>
      <family val="2"/>
    </font>
    <font>
      <b/>
      <sz val="36"/>
      <color theme="0"/>
      <name val="Calibri"/>
      <family val="2"/>
      <scheme val="minor"/>
    </font>
    <font>
      <b/>
      <sz val="48"/>
      <color theme="0"/>
      <name val="Arial"/>
      <family val="2"/>
    </font>
    <font>
      <sz val="36"/>
      <color theme="0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12" fillId="0" borderId="0" xfId="0" applyFont="1"/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3" borderId="20" xfId="0" applyFill="1" applyBorder="1"/>
    <xf numFmtId="0" fontId="0" fillId="3" borderId="0" xfId="0" applyFill="1"/>
    <xf numFmtId="0" fontId="0" fillId="3" borderId="21" xfId="0" applyFill="1" applyBorder="1"/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/>
    <xf numFmtId="0" fontId="12" fillId="3" borderId="0" xfId="0" applyFont="1" applyFill="1"/>
    <xf numFmtId="0" fontId="11" fillId="3" borderId="0" xfId="0" applyFont="1" applyFill="1" applyAlignment="1">
      <alignment horizontal="right"/>
    </xf>
    <xf numFmtId="0" fontId="11" fillId="3" borderId="1" xfId="0" applyFont="1" applyFill="1" applyBorder="1" applyProtection="1">
      <protection locked="0"/>
    </xf>
    <xf numFmtId="0" fontId="11" fillId="3" borderId="2" xfId="0" applyFont="1" applyFill="1" applyBorder="1"/>
    <xf numFmtId="0" fontId="13" fillId="3" borderId="0" xfId="1" applyFont="1" applyFill="1"/>
    <xf numFmtId="0" fontId="11" fillId="3" borderId="0" xfId="1" applyFont="1" applyFill="1"/>
    <xf numFmtId="0" fontId="20" fillId="4" borderId="11" xfId="0" applyFont="1" applyFill="1" applyBorder="1" applyAlignment="1">
      <alignment horizontal="center"/>
    </xf>
    <xf numFmtId="49" fontId="20" fillId="4" borderId="11" xfId="0" applyNumberFormat="1" applyFont="1" applyFill="1" applyBorder="1" applyAlignment="1">
      <alignment horizontal="center" vertical="center"/>
    </xf>
    <xf numFmtId="0" fontId="25" fillId="2" borderId="18" xfId="0" applyFont="1" applyFill="1" applyBorder="1"/>
    <xf numFmtId="0" fontId="25" fillId="2" borderId="19" xfId="0" applyFont="1" applyFill="1" applyBorder="1"/>
    <xf numFmtId="0" fontId="5" fillId="6" borderId="3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27" fillId="5" borderId="14" xfId="0" applyNumberFormat="1" applyFont="1" applyFill="1" applyBorder="1" applyAlignment="1">
      <alignment horizontal="left" vertical="top" wrapText="1"/>
    </xf>
    <xf numFmtId="49" fontId="27" fillId="5" borderId="15" xfId="0" applyNumberFormat="1" applyFont="1" applyFill="1" applyBorder="1" applyAlignment="1">
      <alignment horizontal="left" vertical="top" wrapText="1"/>
    </xf>
    <xf numFmtId="49" fontId="27" fillId="5" borderId="29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Border="1" applyAlignment="1" applyProtection="1">
      <alignment horizontal="left" vertical="center" wrapText="1"/>
      <protection locked="0"/>
    </xf>
    <xf numFmtId="49" fontId="4" fillId="0" borderId="31" xfId="0" applyNumberFormat="1" applyFont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29" xfId="0" applyFont="1" applyFill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wrapText="1"/>
    </xf>
    <xf numFmtId="0" fontId="19" fillId="4" borderId="26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0" fillId="4" borderId="11" xfId="0" applyNumberFormat="1" applyFont="1" applyFill="1" applyBorder="1" applyAlignment="1">
      <alignment horizontal="center" vertical="center"/>
    </xf>
    <xf numFmtId="49" fontId="21" fillId="5" borderId="14" xfId="0" applyNumberFormat="1" applyFont="1" applyFill="1" applyBorder="1" applyAlignment="1">
      <alignment horizontal="left" vertical="top" wrapText="1"/>
    </xf>
    <xf numFmtId="49" fontId="21" fillId="5" borderId="15" xfId="0" applyNumberFormat="1" applyFont="1" applyFill="1" applyBorder="1" applyAlignment="1">
      <alignment horizontal="left" vertical="top" wrapText="1"/>
    </xf>
    <xf numFmtId="49" fontId="21" fillId="5" borderId="29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49" fontId="28" fillId="0" borderId="30" xfId="0" applyNumberFormat="1" applyFont="1" applyBorder="1" applyAlignment="1" applyProtection="1">
      <alignment horizontal="left" vertical="center" wrapText="1"/>
      <protection locked="0"/>
    </xf>
    <xf numFmtId="49" fontId="28" fillId="0" borderId="31" xfId="0" applyNumberFormat="1" applyFont="1" applyBorder="1" applyAlignment="1" applyProtection="1">
      <alignment horizontal="left" vertical="center" wrapText="1"/>
      <protection locked="0"/>
    </xf>
    <xf numFmtId="49" fontId="28" fillId="0" borderId="32" xfId="0" applyNumberFormat="1" applyFont="1" applyBorder="1" applyAlignment="1" applyProtection="1">
      <alignment horizontal="left" vertical="center" wrapText="1"/>
      <protection locked="0"/>
    </xf>
    <xf numFmtId="0" fontId="11" fillId="6" borderId="16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17" xfId="0" applyFont="1" applyFill="1" applyBorder="1" applyAlignment="1">
      <alignment horizontal="left" vertical="center" wrapText="1"/>
    </xf>
    <xf numFmtId="0" fontId="17" fillId="3" borderId="0" xfId="0" applyFont="1" applyFill="1" applyAlignment="1" applyProtection="1">
      <alignment horizontal="center"/>
      <protection locked="0"/>
    </xf>
    <xf numFmtId="0" fontId="23" fillId="4" borderId="2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34" xfId="0" applyFont="1" applyFill="1" applyBorder="1" applyAlignment="1">
      <alignment horizontal="left" vertical="center" wrapText="1"/>
    </xf>
    <xf numFmtId="0" fontId="11" fillId="6" borderId="35" xfId="0" applyFont="1" applyFill="1" applyBorder="1" applyAlignment="1">
      <alignment horizontal="left" vertical="center" wrapText="1"/>
    </xf>
    <xf numFmtId="0" fontId="5" fillId="7" borderId="3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1" fillId="3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24" fillId="5" borderId="16" xfId="1" applyFont="1" applyFill="1" applyBorder="1" applyAlignment="1">
      <alignment horizontal="center" vertical="center"/>
    </xf>
    <xf numFmtId="0" fontId="24" fillId="5" borderId="2" xfId="1" applyFont="1" applyFill="1" applyBorder="1" applyAlignment="1">
      <alignment horizontal="center" vertical="center"/>
    </xf>
    <xf numFmtId="0" fontId="24" fillId="5" borderId="17" xfId="1" applyFont="1" applyFill="1" applyBorder="1" applyAlignment="1">
      <alignment horizontal="center" vertical="center"/>
    </xf>
    <xf numFmtId="0" fontId="24" fillId="5" borderId="18" xfId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4" fillId="5" borderId="19" xfId="1" applyFont="1" applyFill="1" applyBorder="1" applyAlignment="1">
      <alignment horizontal="center" vertical="center"/>
    </xf>
    <xf numFmtId="0" fontId="18" fillId="3" borderId="0" xfId="0" applyFont="1" applyFill="1" applyAlignment="1" applyProtection="1">
      <alignment horizontal="center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857250</xdr:colOff>
      <xdr:row>0</xdr:row>
      <xdr:rowOff>238125</xdr:rowOff>
    </xdr:from>
    <xdr:to>
      <xdr:col>18</xdr:col>
      <xdr:colOff>5318414</xdr:colOff>
      <xdr:row>7</xdr:row>
      <xdr:rowOff>184871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B62798F-D79A-42B6-942E-2C8DDBFA5F7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0" y="238125"/>
          <a:ext cx="4461164" cy="22565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99"/>
  <sheetViews>
    <sheetView tabSelected="1" view="pageBreakPreview" zoomScale="40" zoomScaleNormal="55" zoomScaleSheetLayoutView="40" zoomScalePageLayoutView="40" workbookViewId="0">
      <selection activeCell="D85" sqref="D85:D86"/>
    </sheetView>
  </sheetViews>
  <sheetFormatPr baseColWidth="10" defaultRowHeight="15" x14ac:dyDescent="0.25"/>
  <cols>
    <col min="1" max="1" width="7.7109375" customWidth="1"/>
    <col min="2" max="2" width="17.7109375" customWidth="1"/>
    <col min="3" max="3" width="122.140625" customWidth="1"/>
    <col min="4" max="4" width="46.42578125" customWidth="1"/>
    <col min="5" max="5" width="46.85546875" customWidth="1"/>
    <col min="7" max="7" width="33.85546875" customWidth="1"/>
    <col min="9" max="9" width="17.140625" customWidth="1"/>
    <col min="10" max="10" width="43.42578125" customWidth="1"/>
    <col min="13" max="16" width="15.7109375" customWidth="1"/>
    <col min="17" max="17" width="17.28515625" customWidth="1"/>
    <col min="18" max="18" width="15.7109375" customWidth="1"/>
    <col min="19" max="19" width="91.5703125" customWidth="1"/>
    <col min="238" max="238" width="7.85546875" customWidth="1"/>
    <col min="239" max="239" width="15.5703125" customWidth="1"/>
    <col min="240" max="240" width="42.85546875" customWidth="1"/>
    <col min="241" max="241" width="26.140625" customWidth="1"/>
    <col min="242" max="242" width="14.140625" customWidth="1"/>
    <col min="243" max="243" width="10.7109375" customWidth="1"/>
    <col min="244" max="244" width="16.85546875" customWidth="1"/>
    <col min="245" max="245" width="10.7109375" customWidth="1"/>
    <col min="246" max="246" width="18.5703125" customWidth="1"/>
    <col min="247" max="247" width="18.7109375" customWidth="1"/>
    <col min="248" max="249" width="10.7109375" customWidth="1"/>
    <col min="250" max="250" width="22.140625" customWidth="1"/>
    <col min="251" max="252" width="10.7109375" customWidth="1"/>
    <col min="253" max="253" width="19" customWidth="1"/>
    <col min="254" max="254" width="18.28515625" customWidth="1"/>
    <col min="255" max="256" width="17.42578125" customWidth="1"/>
    <col min="257" max="257" width="4.28515625" customWidth="1"/>
    <col min="258" max="258" width="19.28515625" customWidth="1"/>
    <col min="259" max="259" width="22.85546875" customWidth="1"/>
    <col min="261" max="261" width="12.5703125" bestFit="1" customWidth="1"/>
    <col min="494" max="494" width="7.85546875" customWidth="1"/>
    <col min="495" max="495" width="15.5703125" customWidth="1"/>
    <col min="496" max="496" width="42.85546875" customWidth="1"/>
    <col min="497" max="497" width="26.140625" customWidth="1"/>
    <col min="498" max="498" width="14.140625" customWidth="1"/>
    <col min="499" max="499" width="10.7109375" customWidth="1"/>
    <col min="500" max="500" width="16.85546875" customWidth="1"/>
    <col min="501" max="501" width="10.7109375" customWidth="1"/>
    <col min="502" max="502" width="18.5703125" customWidth="1"/>
    <col min="503" max="503" width="18.7109375" customWidth="1"/>
    <col min="504" max="505" width="10.7109375" customWidth="1"/>
    <col min="506" max="506" width="22.140625" customWidth="1"/>
    <col min="507" max="508" width="10.7109375" customWidth="1"/>
    <col min="509" max="509" width="19" customWidth="1"/>
    <col min="510" max="510" width="18.28515625" customWidth="1"/>
    <col min="511" max="512" width="17.42578125" customWidth="1"/>
    <col min="513" max="513" width="4.28515625" customWidth="1"/>
    <col min="514" max="514" width="19.28515625" customWidth="1"/>
    <col min="515" max="515" width="22.85546875" customWidth="1"/>
    <col min="517" max="517" width="12.5703125" bestFit="1" customWidth="1"/>
    <col min="750" max="750" width="7.85546875" customWidth="1"/>
    <col min="751" max="751" width="15.5703125" customWidth="1"/>
    <col min="752" max="752" width="42.85546875" customWidth="1"/>
    <col min="753" max="753" width="26.140625" customWidth="1"/>
    <col min="754" max="754" width="14.140625" customWidth="1"/>
    <col min="755" max="755" width="10.7109375" customWidth="1"/>
    <col min="756" max="756" width="16.85546875" customWidth="1"/>
    <col min="757" max="757" width="10.7109375" customWidth="1"/>
    <col min="758" max="758" width="18.5703125" customWidth="1"/>
    <col min="759" max="759" width="18.7109375" customWidth="1"/>
    <col min="760" max="761" width="10.7109375" customWidth="1"/>
    <col min="762" max="762" width="22.140625" customWidth="1"/>
    <col min="763" max="764" width="10.7109375" customWidth="1"/>
    <col min="765" max="765" width="19" customWidth="1"/>
    <col min="766" max="766" width="18.28515625" customWidth="1"/>
    <col min="767" max="768" width="17.42578125" customWidth="1"/>
    <col min="769" max="769" width="4.28515625" customWidth="1"/>
    <col min="770" max="770" width="19.28515625" customWidth="1"/>
    <col min="771" max="771" width="22.85546875" customWidth="1"/>
    <col min="773" max="773" width="12.5703125" bestFit="1" customWidth="1"/>
    <col min="1006" max="1006" width="7.85546875" customWidth="1"/>
    <col min="1007" max="1007" width="15.5703125" customWidth="1"/>
    <col min="1008" max="1008" width="42.85546875" customWidth="1"/>
    <col min="1009" max="1009" width="26.140625" customWidth="1"/>
    <col min="1010" max="1010" width="14.140625" customWidth="1"/>
    <col min="1011" max="1011" width="10.7109375" customWidth="1"/>
    <col min="1012" max="1012" width="16.85546875" customWidth="1"/>
    <col min="1013" max="1013" width="10.7109375" customWidth="1"/>
    <col min="1014" max="1014" width="18.5703125" customWidth="1"/>
    <col min="1015" max="1015" width="18.7109375" customWidth="1"/>
    <col min="1016" max="1017" width="10.7109375" customWidth="1"/>
    <col min="1018" max="1018" width="22.140625" customWidth="1"/>
    <col min="1019" max="1020" width="10.7109375" customWidth="1"/>
    <col min="1021" max="1021" width="19" customWidth="1"/>
    <col min="1022" max="1022" width="18.28515625" customWidth="1"/>
    <col min="1023" max="1024" width="17.42578125" customWidth="1"/>
    <col min="1025" max="1025" width="4.28515625" customWidth="1"/>
    <col min="1026" max="1026" width="19.28515625" customWidth="1"/>
    <col min="1027" max="1027" width="22.85546875" customWidth="1"/>
    <col min="1029" max="1029" width="12.5703125" bestFit="1" customWidth="1"/>
    <col min="1262" max="1262" width="7.85546875" customWidth="1"/>
    <col min="1263" max="1263" width="15.5703125" customWidth="1"/>
    <col min="1264" max="1264" width="42.85546875" customWidth="1"/>
    <col min="1265" max="1265" width="26.140625" customWidth="1"/>
    <col min="1266" max="1266" width="14.140625" customWidth="1"/>
    <col min="1267" max="1267" width="10.7109375" customWidth="1"/>
    <col min="1268" max="1268" width="16.85546875" customWidth="1"/>
    <col min="1269" max="1269" width="10.7109375" customWidth="1"/>
    <col min="1270" max="1270" width="18.5703125" customWidth="1"/>
    <col min="1271" max="1271" width="18.7109375" customWidth="1"/>
    <col min="1272" max="1273" width="10.7109375" customWidth="1"/>
    <col min="1274" max="1274" width="22.140625" customWidth="1"/>
    <col min="1275" max="1276" width="10.7109375" customWidth="1"/>
    <col min="1277" max="1277" width="19" customWidth="1"/>
    <col min="1278" max="1278" width="18.28515625" customWidth="1"/>
    <col min="1279" max="1280" width="17.42578125" customWidth="1"/>
    <col min="1281" max="1281" width="4.28515625" customWidth="1"/>
    <col min="1282" max="1282" width="19.28515625" customWidth="1"/>
    <col min="1283" max="1283" width="22.85546875" customWidth="1"/>
    <col min="1285" max="1285" width="12.5703125" bestFit="1" customWidth="1"/>
    <col min="1518" max="1518" width="7.85546875" customWidth="1"/>
    <col min="1519" max="1519" width="15.5703125" customWidth="1"/>
    <col min="1520" max="1520" width="42.85546875" customWidth="1"/>
    <col min="1521" max="1521" width="26.140625" customWidth="1"/>
    <col min="1522" max="1522" width="14.140625" customWidth="1"/>
    <col min="1523" max="1523" width="10.7109375" customWidth="1"/>
    <col min="1524" max="1524" width="16.85546875" customWidth="1"/>
    <col min="1525" max="1525" width="10.7109375" customWidth="1"/>
    <col min="1526" max="1526" width="18.5703125" customWidth="1"/>
    <col min="1527" max="1527" width="18.7109375" customWidth="1"/>
    <col min="1528" max="1529" width="10.7109375" customWidth="1"/>
    <col min="1530" max="1530" width="22.140625" customWidth="1"/>
    <col min="1531" max="1532" width="10.7109375" customWidth="1"/>
    <col min="1533" max="1533" width="19" customWidth="1"/>
    <col min="1534" max="1534" width="18.28515625" customWidth="1"/>
    <col min="1535" max="1536" width="17.42578125" customWidth="1"/>
    <col min="1537" max="1537" width="4.28515625" customWidth="1"/>
    <col min="1538" max="1538" width="19.28515625" customWidth="1"/>
    <col min="1539" max="1539" width="22.85546875" customWidth="1"/>
    <col min="1541" max="1541" width="12.5703125" bestFit="1" customWidth="1"/>
    <col min="1774" max="1774" width="7.85546875" customWidth="1"/>
    <col min="1775" max="1775" width="15.5703125" customWidth="1"/>
    <col min="1776" max="1776" width="42.85546875" customWidth="1"/>
    <col min="1777" max="1777" width="26.140625" customWidth="1"/>
    <col min="1778" max="1778" width="14.140625" customWidth="1"/>
    <col min="1779" max="1779" width="10.7109375" customWidth="1"/>
    <col min="1780" max="1780" width="16.85546875" customWidth="1"/>
    <col min="1781" max="1781" width="10.7109375" customWidth="1"/>
    <col min="1782" max="1782" width="18.5703125" customWidth="1"/>
    <col min="1783" max="1783" width="18.7109375" customWidth="1"/>
    <col min="1784" max="1785" width="10.7109375" customWidth="1"/>
    <col min="1786" max="1786" width="22.140625" customWidth="1"/>
    <col min="1787" max="1788" width="10.7109375" customWidth="1"/>
    <col min="1789" max="1789" width="19" customWidth="1"/>
    <col min="1790" max="1790" width="18.28515625" customWidth="1"/>
    <col min="1791" max="1792" width="17.42578125" customWidth="1"/>
    <col min="1793" max="1793" width="4.28515625" customWidth="1"/>
    <col min="1794" max="1794" width="19.28515625" customWidth="1"/>
    <col min="1795" max="1795" width="22.85546875" customWidth="1"/>
    <col min="1797" max="1797" width="12.5703125" bestFit="1" customWidth="1"/>
    <col min="2030" max="2030" width="7.85546875" customWidth="1"/>
    <col min="2031" max="2031" width="15.5703125" customWidth="1"/>
    <col min="2032" max="2032" width="42.85546875" customWidth="1"/>
    <col min="2033" max="2033" width="26.140625" customWidth="1"/>
    <col min="2034" max="2034" width="14.140625" customWidth="1"/>
    <col min="2035" max="2035" width="10.7109375" customWidth="1"/>
    <col min="2036" max="2036" width="16.85546875" customWidth="1"/>
    <col min="2037" max="2037" width="10.7109375" customWidth="1"/>
    <col min="2038" max="2038" width="18.5703125" customWidth="1"/>
    <col min="2039" max="2039" width="18.7109375" customWidth="1"/>
    <col min="2040" max="2041" width="10.7109375" customWidth="1"/>
    <col min="2042" max="2042" width="22.140625" customWidth="1"/>
    <col min="2043" max="2044" width="10.7109375" customWidth="1"/>
    <col min="2045" max="2045" width="19" customWidth="1"/>
    <col min="2046" max="2046" width="18.28515625" customWidth="1"/>
    <col min="2047" max="2048" width="17.42578125" customWidth="1"/>
    <col min="2049" max="2049" width="4.28515625" customWidth="1"/>
    <col min="2050" max="2050" width="19.28515625" customWidth="1"/>
    <col min="2051" max="2051" width="22.85546875" customWidth="1"/>
    <col min="2053" max="2053" width="12.5703125" bestFit="1" customWidth="1"/>
    <col min="2286" max="2286" width="7.85546875" customWidth="1"/>
    <col min="2287" max="2287" width="15.5703125" customWidth="1"/>
    <col min="2288" max="2288" width="42.85546875" customWidth="1"/>
    <col min="2289" max="2289" width="26.140625" customWidth="1"/>
    <col min="2290" max="2290" width="14.140625" customWidth="1"/>
    <col min="2291" max="2291" width="10.7109375" customWidth="1"/>
    <col min="2292" max="2292" width="16.85546875" customWidth="1"/>
    <col min="2293" max="2293" width="10.7109375" customWidth="1"/>
    <col min="2294" max="2294" width="18.5703125" customWidth="1"/>
    <col min="2295" max="2295" width="18.7109375" customWidth="1"/>
    <col min="2296" max="2297" width="10.7109375" customWidth="1"/>
    <col min="2298" max="2298" width="22.140625" customWidth="1"/>
    <col min="2299" max="2300" width="10.7109375" customWidth="1"/>
    <col min="2301" max="2301" width="19" customWidth="1"/>
    <col min="2302" max="2302" width="18.28515625" customWidth="1"/>
    <col min="2303" max="2304" width="17.42578125" customWidth="1"/>
    <col min="2305" max="2305" width="4.28515625" customWidth="1"/>
    <col min="2306" max="2306" width="19.28515625" customWidth="1"/>
    <col min="2307" max="2307" width="22.85546875" customWidth="1"/>
    <col min="2309" max="2309" width="12.5703125" bestFit="1" customWidth="1"/>
    <col min="2542" max="2542" width="7.85546875" customWidth="1"/>
    <col min="2543" max="2543" width="15.5703125" customWidth="1"/>
    <col min="2544" max="2544" width="42.85546875" customWidth="1"/>
    <col min="2545" max="2545" width="26.140625" customWidth="1"/>
    <col min="2546" max="2546" width="14.140625" customWidth="1"/>
    <col min="2547" max="2547" width="10.7109375" customWidth="1"/>
    <col min="2548" max="2548" width="16.85546875" customWidth="1"/>
    <col min="2549" max="2549" width="10.7109375" customWidth="1"/>
    <col min="2550" max="2550" width="18.5703125" customWidth="1"/>
    <col min="2551" max="2551" width="18.7109375" customWidth="1"/>
    <col min="2552" max="2553" width="10.7109375" customWidth="1"/>
    <col min="2554" max="2554" width="22.140625" customWidth="1"/>
    <col min="2555" max="2556" width="10.7109375" customWidth="1"/>
    <col min="2557" max="2557" width="19" customWidth="1"/>
    <col min="2558" max="2558" width="18.28515625" customWidth="1"/>
    <col min="2559" max="2560" width="17.42578125" customWidth="1"/>
    <col min="2561" max="2561" width="4.28515625" customWidth="1"/>
    <col min="2562" max="2562" width="19.28515625" customWidth="1"/>
    <col min="2563" max="2563" width="22.85546875" customWidth="1"/>
    <col min="2565" max="2565" width="12.5703125" bestFit="1" customWidth="1"/>
    <col min="2798" max="2798" width="7.85546875" customWidth="1"/>
    <col min="2799" max="2799" width="15.5703125" customWidth="1"/>
    <col min="2800" max="2800" width="42.85546875" customWidth="1"/>
    <col min="2801" max="2801" width="26.140625" customWidth="1"/>
    <col min="2802" max="2802" width="14.140625" customWidth="1"/>
    <col min="2803" max="2803" width="10.7109375" customWidth="1"/>
    <col min="2804" max="2804" width="16.85546875" customWidth="1"/>
    <col min="2805" max="2805" width="10.7109375" customWidth="1"/>
    <col min="2806" max="2806" width="18.5703125" customWidth="1"/>
    <col min="2807" max="2807" width="18.7109375" customWidth="1"/>
    <col min="2808" max="2809" width="10.7109375" customWidth="1"/>
    <col min="2810" max="2810" width="22.140625" customWidth="1"/>
    <col min="2811" max="2812" width="10.7109375" customWidth="1"/>
    <col min="2813" max="2813" width="19" customWidth="1"/>
    <col min="2814" max="2814" width="18.28515625" customWidth="1"/>
    <col min="2815" max="2816" width="17.42578125" customWidth="1"/>
    <col min="2817" max="2817" width="4.28515625" customWidth="1"/>
    <col min="2818" max="2818" width="19.28515625" customWidth="1"/>
    <col min="2819" max="2819" width="22.85546875" customWidth="1"/>
    <col min="2821" max="2821" width="12.5703125" bestFit="1" customWidth="1"/>
    <col min="3054" max="3054" width="7.85546875" customWidth="1"/>
    <col min="3055" max="3055" width="15.5703125" customWidth="1"/>
    <col min="3056" max="3056" width="42.85546875" customWidth="1"/>
    <col min="3057" max="3057" width="26.140625" customWidth="1"/>
    <col min="3058" max="3058" width="14.140625" customWidth="1"/>
    <col min="3059" max="3059" width="10.7109375" customWidth="1"/>
    <col min="3060" max="3060" width="16.85546875" customWidth="1"/>
    <col min="3061" max="3061" width="10.7109375" customWidth="1"/>
    <col min="3062" max="3062" width="18.5703125" customWidth="1"/>
    <col min="3063" max="3063" width="18.7109375" customWidth="1"/>
    <col min="3064" max="3065" width="10.7109375" customWidth="1"/>
    <col min="3066" max="3066" width="22.140625" customWidth="1"/>
    <col min="3067" max="3068" width="10.7109375" customWidth="1"/>
    <col min="3069" max="3069" width="19" customWidth="1"/>
    <col min="3070" max="3070" width="18.28515625" customWidth="1"/>
    <col min="3071" max="3072" width="17.42578125" customWidth="1"/>
    <col min="3073" max="3073" width="4.28515625" customWidth="1"/>
    <col min="3074" max="3074" width="19.28515625" customWidth="1"/>
    <col min="3075" max="3075" width="22.85546875" customWidth="1"/>
    <col min="3077" max="3077" width="12.5703125" bestFit="1" customWidth="1"/>
    <col min="3310" max="3310" width="7.85546875" customWidth="1"/>
    <col min="3311" max="3311" width="15.5703125" customWidth="1"/>
    <col min="3312" max="3312" width="42.85546875" customWidth="1"/>
    <col min="3313" max="3313" width="26.140625" customWidth="1"/>
    <col min="3314" max="3314" width="14.140625" customWidth="1"/>
    <col min="3315" max="3315" width="10.7109375" customWidth="1"/>
    <col min="3316" max="3316" width="16.85546875" customWidth="1"/>
    <col min="3317" max="3317" width="10.7109375" customWidth="1"/>
    <col min="3318" max="3318" width="18.5703125" customWidth="1"/>
    <col min="3319" max="3319" width="18.7109375" customWidth="1"/>
    <col min="3320" max="3321" width="10.7109375" customWidth="1"/>
    <col min="3322" max="3322" width="22.140625" customWidth="1"/>
    <col min="3323" max="3324" width="10.7109375" customWidth="1"/>
    <col min="3325" max="3325" width="19" customWidth="1"/>
    <col min="3326" max="3326" width="18.28515625" customWidth="1"/>
    <col min="3327" max="3328" width="17.42578125" customWidth="1"/>
    <col min="3329" max="3329" width="4.28515625" customWidth="1"/>
    <col min="3330" max="3330" width="19.28515625" customWidth="1"/>
    <col min="3331" max="3331" width="22.85546875" customWidth="1"/>
    <col min="3333" max="3333" width="12.5703125" bestFit="1" customWidth="1"/>
    <col min="3566" max="3566" width="7.85546875" customWidth="1"/>
    <col min="3567" max="3567" width="15.5703125" customWidth="1"/>
    <col min="3568" max="3568" width="42.85546875" customWidth="1"/>
    <col min="3569" max="3569" width="26.140625" customWidth="1"/>
    <col min="3570" max="3570" width="14.140625" customWidth="1"/>
    <col min="3571" max="3571" width="10.7109375" customWidth="1"/>
    <col min="3572" max="3572" width="16.85546875" customWidth="1"/>
    <col min="3573" max="3573" width="10.7109375" customWidth="1"/>
    <col min="3574" max="3574" width="18.5703125" customWidth="1"/>
    <col min="3575" max="3575" width="18.7109375" customWidth="1"/>
    <col min="3576" max="3577" width="10.7109375" customWidth="1"/>
    <col min="3578" max="3578" width="22.140625" customWidth="1"/>
    <col min="3579" max="3580" width="10.7109375" customWidth="1"/>
    <col min="3581" max="3581" width="19" customWidth="1"/>
    <col min="3582" max="3582" width="18.28515625" customWidth="1"/>
    <col min="3583" max="3584" width="17.42578125" customWidth="1"/>
    <col min="3585" max="3585" width="4.28515625" customWidth="1"/>
    <col min="3586" max="3586" width="19.28515625" customWidth="1"/>
    <col min="3587" max="3587" width="22.85546875" customWidth="1"/>
    <col min="3589" max="3589" width="12.5703125" bestFit="1" customWidth="1"/>
    <col min="3822" max="3822" width="7.85546875" customWidth="1"/>
    <col min="3823" max="3823" width="15.5703125" customWidth="1"/>
    <col min="3824" max="3824" width="42.85546875" customWidth="1"/>
    <col min="3825" max="3825" width="26.140625" customWidth="1"/>
    <col min="3826" max="3826" width="14.140625" customWidth="1"/>
    <col min="3827" max="3827" width="10.7109375" customWidth="1"/>
    <col min="3828" max="3828" width="16.85546875" customWidth="1"/>
    <col min="3829" max="3829" width="10.7109375" customWidth="1"/>
    <col min="3830" max="3830" width="18.5703125" customWidth="1"/>
    <col min="3831" max="3831" width="18.7109375" customWidth="1"/>
    <col min="3832" max="3833" width="10.7109375" customWidth="1"/>
    <col min="3834" max="3834" width="22.140625" customWidth="1"/>
    <col min="3835" max="3836" width="10.7109375" customWidth="1"/>
    <col min="3837" max="3837" width="19" customWidth="1"/>
    <col min="3838" max="3838" width="18.28515625" customWidth="1"/>
    <col min="3839" max="3840" width="17.42578125" customWidth="1"/>
    <col min="3841" max="3841" width="4.28515625" customWidth="1"/>
    <col min="3842" max="3842" width="19.28515625" customWidth="1"/>
    <col min="3843" max="3843" width="22.85546875" customWidth="1"/>
    <col min="3845" max="3845" width="12.5703125" bestFit="1" customWidth="1"/>
    <col min="4078" max="4078" width="7.85546875" customWidth="1"/>
    <col min="4079" max="4079" width="15.5703125" customWidth="1"/>
    <col min="4080" max="4080" width="42.85546875" customWidth="1"/>
    <col min="4081" max="4081" width="26.140625" customWidth="1"/>
    <col min="4082" max="4082" width="14.140625" customWidth="1"/>
    <col min="4083" max="4083" width="10.7109375" customWidth="1"/>
    <col min="4084" max="4084" width="16.85546875" customWidth="1"/>
    <col min="4085" max="4085" width="10.7109375" customWidth="1"/>
    <col min="4086" max="4086" width="18.5703125" customWidth="1"/>
    <col min="4087" max="4087" width="18.7109375" customWidth="1"/>
    <col min="4088" max="4089" width="10.7109375" customWidth="1"/>
    <col min="4090" max="4090" width="22.140625" customWidth="1"/>
    <col min="4091" max="4092" width="10.7109375" customWidth="1"/>
    <col min="4093" max="4093" width="19" customWidth="1"/>
    <col min="4094" max="4094" width="18.28515625" customWidth="1"/>
    <col min="4095" max="4096" width="17.42578125" customWidth="1"/>
    <col min="4097" max="4097" width="4.28515625" customWidth="1"/>
    <col min="4098" max="4098" width="19.28515625" customWidth="1"/>
    <col min="4099" max="4099" width="22.85546875" customWidth="1"/>
    <col min="4101" max="4101" width="12.5703125" bestFit="1" customWidth="1"/>
    <col min="4334" max="4334" width="7.85546875" customWidth="1"/>
    <col min="4335" max="4335" width="15.5703125" customWidth="1"/>
    <col min="4336" max="4336" width="42.85546875" customWidth="1"/>
    <col min="4337" max="4337" width="26.140625" customWidth="1"/>
    <col min="4338" max="4338" width="14.140625" customWidth="1"/>
    <col min="4339" max="4339" width="10.7109375" customWidth="1"/>
    <col min="4340" max="4340" width="16.85546875" customWidth="1"/>
    <col min="4341" max="4341" width="10.7109375" customWidth="1"/>
    <col min="4342" max="4342" width="18.5703125" customWidth="1"/>
    <col min="4343" max="4343" width="18.7109375" customWidth="1"/>
    <col min="4344" max="4345" width="10.7109375" customWidth="1"/>
    <col min="4346" max="4346" width="22.140625" customWidth="1"/>
    <col min="4347" max="4348" width="10.7109375" customWidth="1"/>
    <col min="4349" max="4349" width="19" customWidth="1"/>
    <col min="4350" max="4350" width="18.28515625" customWidth="1"/>
    <col min="4351" max="4352" width="17.42578125" customWidth="1"/>
    <col min="4353" max="4353" width="4.28515625" customWidth="1"/>
    <col min="4354" max="4354" width="19.28515625" customWidth="1"/>
    <col min="4355" max="4355" width="22.85546875" customWidth="1"/>
    <col min="4357" max="4357" width="12.5703125" bestFit="1" customWidth="1"/>
    <col min="4590" max="4590" width="7.85546875" customWidth="1"/>
    <col min="4591" max="4591" width="15.5703125" customWidth="1"/>
    <col min="4592" max="4592" width="42.85546875" customWidth="1"/>
    <col min="4593" max="4593" width="26.140625" customWidth="1"/>
    <col min="4594" max="4594" width="14.140625" customWidth="1"/>
    <col min="4595" max="4595" width="10.7109375" customWidth="1"/>
    <col min="4596" max="4596" width="16.85546875" customWidth="1"/>
    <col min="4597" max="4597" width="10.7109375" customWidth="1"/>
    <col min="4598" max="4598" width="18.5703125" customWidth="1"/>
    <col min="4599" max="4599" width="18.7109375" customWidth="1"/>
    <col min="4600" max="4601" width="10.7109375" customWidth="1"/>
    <col min="4602" max="4602" width="22.140625" customWidth="1"/>
    <col min="4603" max="4604" width="10.7109375" customWidth="1"/>
    <col min="4605" max="4605" width="19" customWidth="1"/>
    <col min="4606" max="4606" width="18.28515625" customWidth="1"/>
    <col min="4607" max="4608" width="17.42578125" customWidth="1"/>
    <col min="4609" max="4609" width="4.28515625" customWidth="1"/>
    <col min="4610" max="4610" width="19.28515625" customWidth="1"/>
    <col min="4611" max="4611" width="22.85546875" customWidth="1"/>
    <col min="4613" max="4613" width="12.5703125" bestFit="1" customWidth="1"/>
    <col min="4846" max="4846" width="7.85546875" customWidth="1"/>
    <col min="4847" max="4847" width="15.5703125" customWidth="1"/>
    <col min="4848" max="4848" width="42.85546875" customWidth="1"/>
    <col min="4849" max="4849" width="26.140625" customWidth="1"/>
    <col min="4850" max="4850" width="14.140625" customWidth="1"/>
    <col min="4851" max="4851" width="10.7109375" customWidth="1"/>
    <col min="4852" max="4852" width="16.85546875" customWidth="1"/>
    <col min="4853" max="4853" width="10.7109375" customWidth="1"/>
    <col min="4854" max="4854" width="18.5703125" customWidth="1"/>
    <col min="4855" max="4855" width="18.7109375" customWidth="1"/>
    <col min="4856" max="4857" width="10.7109375" customWidth="1"/>
    <col min="4858" max="4858" width="22.140625" customWidth="1"/>
    <col min="4859" max="4860" width="10.7109375" customWidth="1"/>
    <col min="4861" max="4861" width="19" customWidth="1"/>
    <col min="4862" max="4862" width="18.28515625" customWidth="1"/>
    <col min="4863" max="4864" width="17.42578125" customWidth="1"/>
    <col min="4865" max="4865" width="4.28515625" customWidth="1"/>
    <col min="4866" max="4866" width="19.28515625" customWidth="1"/>
    <col min="4867" max="4867" width="22.85546875" customWidth="1"/>
    <col min="4869" max="4869" width="12.5703125" bestFit="1" customWidth="1"/>
    <col min="5102" max="5102" width="7.85546875" customWidth="1"/>
    <col min="5103" max="5103" width="15.5703125" customWidth="1"/>
    <col min="5104" max="5104" width="42.85546875" customWidth="1"/>
    <col min="5105" max="5105" width="26.140625" customWidth="1"/>
    <col min="5106" max="5106" width="14.140625" customWidth="1"/>
    <col min="5107" max="5107" width="10.7109375" customWidth="1"/>
    <col min="5108" max="5108" width="16.85546875" customWidth="1"/>
    <col min="5109" max="5109" width="10.7109375" customWidth="1"/>
    <col min="5110" max="5110" width="18.5703125" customWidth="1"/>
    <col min="5111" max="5111" width="18.7109375" customWidth="1"/>
    <col min="5112" max="5113" width="10.7109375" customWidth="1"/>
    <col min="5114" max="5114" width="22.140625" customWidth="1"/>
    <col min="5115" max="5116" width="10.7109375" customWidth="1"/>
    <col min="5117" max="5117" width="19" customWidth="1"/>
    <col min="5118" max="5118" width="18.28515625" customWidth="1"/>
    <col min="5119" max="5120" width="17.42578125" customWidth="1"/>
    <col min="5121" max="5121" width="4.28515625" customWidth="1"/>
    <col min="5122" max="5122" width="19.28515625" customWidth="1"/>
    <col min="5123" max="5123" width="22.85546875" customWidth="1"/>
    <col min="5125" max="5125" width="12.5703125" bestFit="1" customWidth="1"/>
    <col min="5358" max="5358" width="7.85546875" customWidth="1"/>
    <col min="5359" max="5359" width="15.5703125" customWidth="1"/>
    <col min="5360" max="5360" width="42.85546875" customWidth="1"/>
    <col min="5361" max="5361" width="26.140625" customWidth="1"/>
    <col min="5362" max="5362" width="14.140625" customWidth="1"/>
    <col min="5363" max="5363" width="10.7109375" customWidth="1"/>
    <col min="5364" max="5364" width="16.85546875" customWidth="1"/>
    <col min="5365" max="5365" width="10.7109375" customWidth="1"/>
    <col min="5366" max="5366" width="18.5703125" customWidth="1"/>
    <col min="5367" max="5367" width="18.7109375" customWidth="1"/>
    <col min="5368" max="5369" width="10.7109375" customWidth="1"/>
    <col min="5370" max="5370" width="22.140625" customWidth="1"/>
    <col min="5371" max="5372" width="10.7109375" customWidth="1"/>
    <col min="5373" max="5373" width="19" customWidth="1"/>
    <col min="5374" max="5374" width="18.28515625" customWidth="1"/>
    <col min="5375" max="5376" width="17.42578125" customWidth="1"/>
    <col min="5377" max="5377" width="4.28515625" customWidth="1"/>
    <col min="5378" max="5378" width="19.28515625" customWidth="1"/>
    <col min="5379" max="5379" width="22.85546875" customWidth="1"/>
    <col min="5381" max="5381" width="12.5703125" bestFit="1" customWidth="1"/>
    <col min="5614" max="5614" width="7.85546875" customWidth="1"/>
    <col min="5615" max="5615" width="15.5703125" customWidth="1"/>
    <col min="5616" max="5616" width="42.85546875" customWidth="1"/>
    <col min="5617" max="5617" width="26.140625" customWidth="1"/>
    <col min="5618" max="5618" width="14.140625" customWidth="1"/>
    <col min="5619" max="5619" width="10.7109375" customWidth="1"/>
    <col min="5620" max="5620" width="16.85546875" customWidth="1"/>
    <col min="5621" max="5621" width="10.7109375" customWidth="1"/>
    <col min="5622" max="5622" width="18.5703125" customWidth="1"/>
    <col min="5623" max="5623" width="18.7109375" customWidth="1"/>
    <col min="5624" max="5625" width="10.7109375" customWidth="1"/>
    <col min="5626" max="5626" width="22.140625" customWidth="1"/>
    <col min="5627" max="5628" width="10.7109375" customWidth="1"/>
    <col min="5629" max="5629" width="19" customWidth="1"/>
    <col min="5630" max="5630" width="18.28515625" customWidth="1"/>
    <col min="5631" max="5632" width="17.42578125" customWidth="1"/>
    <col min="5633" max="5633" width="4.28515625" customWidth="1"/>
    <col min="5634" max="5634" width="19.28515625" customWidth="1"/>
    <col min="5635" max="5635" width="22.85546875" customWidth="1"/>
    <col min="5637" max="5637" width="12.5703125" bestFit="1" customWidth="1"/>
    <col min="5870" max="5870" width="7.85546875" customWidth="1"/>
    <col min="5871" max="5871" width="15.5703125" customWidth="1"/>
    <col min="5872" max="5872" width="42.85546875" customWidth="1"/>
    <col min="5873" max="5873" width="26.140625" customWidth="1"/>
    <col min="5874" max="5874" width="14.140625" customWidth="1"/>
    <col min="5875" max="5875" width="10.7109375" customWidth="1"/>
    <col min="5876" max="5876" width="16.85546875" customWidth="1"/>
    <col min="5877" max="5877" width="10.7109375" customWidth="1"/>
    <col min="5878" max="5878" width="18.5703125" customWidth="1"/>
    <col min="5879" max="5879" width="18.7109375" customWidth="1"/>
    <col min="5880" max="5881" width="10.7109375" customWidth="1"/>
    <col min="5882" max="5882" width="22.140625" customWidth="1"/>
    <col min="5883" max="5884" width="10.7109375" customWidth="1"/>
    <col min="5885" max="5885" width="19" customWidth="1"/>
    <col min="5886" max="5886" width="18.28515625" customWidth="1"/>
    <col min="5887" max="5888" width="17.42578125" customWidth="1"/>
    <col min="5889" max="5889" width="4.28515625" customWidth="1"/>
    <col min="5890" max="5890" width="19.28515625" customWidth="1"/>
    <col min="5891" max="5891" width="22.85546875" customWidth="1"/>
    <col min="5893" max="5893" width="12.5703125" bestFit="1" customWidth="1"/>
    <col min="6126" max="6126" width="7.85546875" customWidth="1"/>
    <col min="6127" max="6127" width="15.5703125" customWidth="1"/>
    <col min="6128" max="6128" width="42.85546875" customWidth="1"/>
    <col min="6129" max="6129" width="26.140625" customWidth="1"/>
    <col min="6130" max="6130" width="14.140625" customWidth="1"/>
    <col min="6131" max="6131" width="10.7109375" customWidth="1"/>
    <col min="6132" max="6132" width="16.85546875" customWidth="1"/>
    <col min="6133" max="6133" width="10.7109375" customWidth="1"/>
    <col min="6134" max="6134" width="18.5703125" customWidth="1"/>
    <col min="6135" max="6135" width="18.7109375" customWidth="1"/>
    <col min="6136" max="6137" width="10.7109375" customWidth="1"/>
    <col min="6138" max="6138" width="22.140625" customWidth="1"/>
    <col min="6139" max="6140" width="10.7109375" customWidth="1"/>
    <col min="6141" max="6141" width="19" customWidth="1"/>
    <col min="6142" max="6142" width="18.28515625" customWidth="1"/>
    <col min="6143" max="6144" width="17.42578125" customWidth="1"/>
    <col min="6145" max="6145" width="4.28515625" customWidth="1"/>
    <col min="6146" max="6146" width="19.28515625" customWidth="1"/>
    <col min="6147" max="6147" width="22.85546875" customWidth="1"/>
    <col min="6149" max="6149" width="12.5703125" bestFit="1" customWidth="1"/>
    <col min="6382" max="6382" width="7.85546875" customWidth="1"/>
    <col min="6383" max="6383" width="15.5703125" customWidth="1"/>
    <col min="6384" max="6384" width="42.85546875" customWidth="1"/>
    <col min="6385" max="6385" width="26.140625" customWidth="1"/>
    <col min="6386" max="6386" width="14.140625" customWidth="1"/>
    <col min="6387" max="6387" width="10.7109375" customWidth="1"/>
    <col min="6388" max="6388" width="16.85546875" customWidth="1"/>
    <col min="6389" max="6389" width="10.7109375" customWidth="1"/>
    <col min="6390" max="6390" width="18.5703125" customWidth="1"/>
    <col min="6391" max="6391" width="18.7109375" customWidth="1"/>
    <col min="6392" max="6393" width="10.7109375" customWidth="1"/>
    <col min="6394" max="6394" width="22.140625" customWidth="1"/>
    <col min="6395" max="6396" width="10.7109375" customWidth="1"/>
    <col min="6397" max="6397" width="19" customWidth="1"/>
    <col min="6398" max="6398" width="18.28515625" customWidth="1"/>
    <col min="6399" max="6400" width="17.42578125" customWidth="1"/>
    <col min="6401" max="6401" width="4.28515625" customWidth="1"/>
    <col min="6402" max="6402" width="19.28515625" customWidth="1"/>
    <col min="6403" max="6403" width="22.85546875" customWidth="1"/>
    <col min="6405" max="6405" width="12.5703125" bestFit="1" customWidth="1"/>
    <col min="6638" max="6638" width="7.85546875" customWidth="1"/>
    <col min="6639" max="6639" width="15.5703125" customWidth="1"/>
    <col min="6640" max="6640" width="42.85546875" customWidth="1"/>
    <col min="6641" max="6641" width="26.140625" customWidth="1"/>
    <col min="6642" max="6642" width="14.140625" customWidth="1"/>
    <col min="6643" max="6643" width="10.7109375" customWidth="1"/>
    <col min="6644" max="6644" width="16.85546875" customWidth="1"/>
    <col min="6645" max="6645" width="10.7109375" customWidth="1"/>
    <col min="6646" max="6646" width="18.5703125" customWidth="1"/>
    <col min="6647" max="6647" width="18.7109375" customWidth="1"/>
    <col min="6648" max="6649" width="10.7109375" customWidth="1"/>
    <col min="6650" max="6650" width="22.140625" customWidth="1"/>
    <col min="6651" max="6652" width="10.7109375" customWidth="1"/>
    <col min="6653" max="6653" width="19" customWidth="1"/>
    <col min="6654" max="6654" width="18.28515625" customWidth="1"/>
    <col min="6655" max="6656" width="17.42578125" customWidth="1"/>
    <col min="6657" max="6657" width="4.28515625" customWidth="1"/>
    <col min="6658" max="6658" width="19.28515625" customWidth="1"/>
    <col min="6659" max="6659" width="22.85546875" customWidth="1"/>
    <col min="6661" max="6661" width="12.5703125" bestFit="1" customWidth="1"/>
    <col min="6894" max="6894" width="7.85546875" customWidth="1"/>
    <col min="6895" max="6895" width="15.5703125" customWidth="1"/>
    <col min="6896" max="6896" width="42.85546875" customWidth="1"/>
    <col min="6897" max="6897" width="26.140625" customWidth="1"/>
    <col min="6898" max="6898" width="14.140625" customWidth="1"/>
    <col min="6899" max="6899" width="10.7109375" customWidth="1"/>
    <col min="6900" max="6900" width="16.85546875" customWidth="1"/>
    <col min="6901" max="6901" width="10.7109375" customWidth="1"/>
    <col min="6902" max="6902" width="18.5703125" customWidth="1"/>
    <col min="6903" max="6903" width="18.7109375" customWidth="1"/>
    <col min="6904" max="6905" width="10.7109375" customWidth="1"/>
    <col min="6906" max="6906" width="22.140625" customWidth="1"/>
    <col min="6907" max="6908" width="10.7109375" customWidth="1"/>
    <col min="6909" max="6909" width="19" customWidth="1"/>
    <col min="6910" max="6910" width="18.28515625" customWidth="1"/>
    <col min="6911" max="6912" width="17.42578125" customWidth="1"/>
    <col min="6913" max="6913" width="4.28515625" customWidth="1"/>
    <col min="6914" max="6914" width="19.28515625" customWidth="1"/>
    <col min="6915" max="6915" width="22.85546875" customWidth="1"/>
    <col min="6917" max="6917" width="12.5703125" bestFit="1" customWidth="1"/>
    <col min="7150" max="7150" width="7.85546875" customWidth="1"/>
    <col min="7151" max="7151" width="15.5703125" customWidth="1"/>
    <col min="7152" max="7152" width="42.85546875" customWidth="1"/>
    <col min="7153" max="7153" width="26.140625" customWidth="1"/>
    <col min="7154" max="7154" width="14.140625" customWidth="1"/>
    <col min="7155" max="7155" width="10.7109375" customWidth="1"/>
    <col min="7156" max="7156" width="16.85546875" customWidth="1"/>
    <col min="7157" max="7157" width="10.7109375" customWidth="1"/>
    <col min="7158" max="7158" width="18.5703125" customWidth="1"/>
    <col min="7159" max="7159" width="18.7109375" customWidth="1"/>
    <col min="7160" max="7161" width="10.7109375" customWidth="1"/>
    <col min="7162" max="7162" width="22.140625" customWidth="1"/>
    <col min="7163" max="7164" width="10.7109375" customWidth="1"/>
    <col min="7165" max="7165" width="19" customWidth="1"/>
    <col min="7166" max="7166" width="18.28515625" customWidth="1"/>
    <col min="7167" max="7168" width="17.42578125" customWidth="1"/>
    <col min="7169" max="7169" width="4.28515625" customWidth="1"/>
    <col min="7170" max="7170" width="19.28515625" customWidth="1"/>
    <col min="7171" max="7171" width="22.85546875" customWidth="1"/>
    <col min="7173" max="7173" width="12.5703125" bestFit="1" customWidth="1"/>
    <col min="7406" max="7406" width="7.85546875" customWidth="1"/>
    <col min="7407" max="7407" width="15.5703125" customWidth="1"/>
    <col min="7408" max="7408" width="42.85546875" customWidth="1"/>
    <col min="7409" max="7409" width="26.140625" customWidth="1"/>
    <col min="7410" max="7410" width="14.140625" customWidth="1"/>
    <col min="7411" max="7411" width="10.7109375" customWidth="1"/>
    <col min="7412" max="7412" width="16.85546875" customWidth="1"/>
    <col min="7413" max="7413" width="10.7109375" customWidth="1"/>
    <col min="7414" max="7414" width="18.5703125" customWidth="1"/>
    <col min="7415" max="7415" width="18.7109375" customWidth="1"/>
    <col min="7416" max="7417" width="10.7109375" customWidth="1"/>
    <col min="7418" max="7418" width="22.140625" customWidth="1"/>
    <col min="7419" max="7420" width="10.7109375" customWidth="1"/>
    <col min="7421" max="7421" width="19" customWidth="1"/>
    <col min="7422" max="7422" width="18.28515625" customWidth="1"/>
    <col min="7423" max="7424" width="17.42578125" customWidth="1"/>
    <col min="7425" max="7425" width="4.28515625" customWidth="1"/>
    <col min="7426" max="7426" width="19.28515625" customWidth="1"/>
    <col min="7427" max="7427" width="22.85546875" customWidth="1"/>
    <col min="7429" max="7429" width="12.5703125" bestFit="1" customWidth="1"/>
    <col min="7662" max="7662" width="7.85546875" customWidth="1"/>
    <col min="7663" max="7663" width="15.5703125" customWidth="1"/>
    <col min="7664" max="7664" width="42.85546875" customWidth="1"/>
    <col min="7665" max="7665" width="26.140625" customWidth="1"/>
    <col min="7666" max="7666" width="14.140625" customWidth="1"/>
    <col min="7667" max="7667" width="10.7109375" customWidth="1"/>
    <col min="7668" max="7668" width="16.85546875" customWidth="1"/>
    <col min="7669" max="7669" width="10.7109375" customWidth="1"/>
    <col min="7670" max="7670" width="18.5703125" customWidth="1"/>
    <col min="7671" max="7671" width="18.7109375" customWidth="1"/>
    <col min="7672" max="7673" width="10.7109375" customWidth="1"/>
    <col min="7674" max="7674" width="22.140625" customWidth="1"/>
    <col min="7675" max="7676" width="10.7109375" customWidth="1"/>
    <col min="7677" max="7677" width="19" customWidth="1"/>
    <col min="7678" max="7678" width="18.28515625" customWidth="1"/>
    <col min="7679" max="7680" width="17.42578125" customWidth="1"/>
    <col min="7681" max="7681" width="4.28515625" customWidth="1"/>
    <col min="7682" max="7682" width="19.28515625" customWidth="1"/>
    <col min="7683" max="7683" width="22.85546875" customWidth="1"/>
    <col min="7685" max="7685" width="12.5703125" bestFit="1" customWidth="1"/>
    <col min="7918" max="7918" width="7.85546875" customWidth="1"/>
    <col min="7919" max="7919" width="15.5703125" customWidth="1"/>
    <col min="7920" max="7920" width="42.85546875" customWidth="1"/>
    <col min="7921" max="7921" width="26.140625" customWidth="1"/>
    <col min="7922" max="7922" width="14.140625" customWidth="1"/>
    <col min="7923" max="7923" width="10.7109375" customWidth="1"/>
    <col min="7924" max="7924" width="16.85546875" customWidth="1"/>
    <col min="7925" max="7925" width="10.7109375" customWidth="1"/>
    <col min="7926" max="7926" width="18.5703125" customWidth="1"/>
    <col min="7927" max="7927" width="18.7109375" customWidth="1"/>
    <col min="7928" max="7929" width="10.7109375" customWidth="1"/>
    <col min="7930" max="7930" width="22.140625" customWidth="1"/>
    <col min="7931" max="7932" width="10.7109375" customWidth="1"/>
    <col min="7933" max="7933" width="19" customWidth="1"/>
    <col min="7934" max="7934" width="18.28515625" customWidth="1"/>
    <col min="7935" max="7936" width="17.42578125" customWidth="1"/>
    <col min="7937" max="7937" width="4.28515625" customWidth="1"/>
    <col min="7938" max="7938" width="19.28515625" customWidth="1"/>
    <col min="7939" max="7939" width="22.85546875" customWidth="1"/>
    <col min="7941" max="7941" width="12.5703125" bestFit="1" customWidth="1"/>
    <col min="8174" max="8174" width="7.85546875" customWidth="1"/>
    <col min="8175" max="8175" width="15.5703125" customWidth="1"/>
    <col min="8176" max="8176" width="42.85546875" customWidth="1"/>
    <col min="8177" max="8177" width="26.140625" customWidth="1"/>
    <col min="8178" max="8178" width="14.140625" customWidth="1"/>
    <col min="8179" max="8179" width="10.7109375" customWidth="1"/>
    <col min="8180" max="8180" width="16.85546875" customWidth="1"/>
    <col min="8181" max="8181" width="10.7109375" customWidth="1"/>
    <col min="8182" max="8182" width="18.5703125" customWidth="1"/>
    <col min="8183" max="8183" width="18.7109375" customWidth="1"/>
    <col min="8184" max="8185" width="10.7109375" customWidth="1"/>
    <col min="8186" max="8186" width="22.140625" customWidth="1"/>
    <col min="8187" max="8188" width="10.7109375" customWidth="1"/>
    <col min="8189" max="8189" width="19" customWidth="1"/>
    <col min="8190" max="8190" width="18.28515625" customWidth="1"/>
    <col min="8191" max="8192" width="17.42578125" customWidth="1"/>
    <col min="8193" max="8193" width="4.28515625" customWidth="1"/>
    <col min="8194" max="8194" width="19.28515625" customWidth="1"/>
    <col min="8195" max="8195" width="22.85546875" customWidth="1"/>
    <col min="8197" max="8197" width="12.5703125" bestFit="1" customWidth="1"/>
    <col min="8430" max="8430" width="7.85546875" customWidth="1"/>
    <col min="8431" max="8431" width="15.5703125" customWidth="1"/>
    <col min="8432" max="8432" width="42.85546875" customWidth="1"/>
    <col min="8433" max="8433" width="26.140625" customWidth="1"/>
    <col min="8434" max="8434" width="14.140625" customWidth="1"/>
    <col min="8435" max="8435" width="10.7109375" customWidth="1"/>
    <col min="8436" max="8436" width="16.85546875" customWidth="1"/>
    <col min="8437" max="8437" width="10.7109375" customWidth="1"/>
    <col min="8438" max="8438" width="18.5703125" customWidth="1"/>
    <col min="8439" max="8439" width="18.7109375" customWidth="1"/>
    <col min="8440" max="8441" width="10.7109375" customWidth="1"/>
    <col min="8442" max="8442" width="22.140625" customWidth="1"/>
    <col min="8443" max="8444" width="10.7109375" customWidth="1"/>
    <col min="8445" max="8445" width="19" customWidth="1"/>
    <col min="8446" max="8446" width="18.28515625" customWidth="1"/>
    <col min="8447" max="8448" width="17.42578125" customWidth="1"/>
    <col min="8449" max="8449" width="4.28515625" customWidth="1"/>
    <col min="8450" max="8450" width="19.28515625" customWidth="1"/>
    <col min="8451" max="8451" width="22.85546875" customWidth="1"/>
    <col min="8453" max="8453" width="12.5703125" bestFit="1" customWidth="1"/>
    <col min="8686" max="8686" width="7.85546875" customWidth="1"/>
    <col min="8687" max="8687" width="15.5703125" customWidth="1"/>
    <col min="8688" max="8688" width="42.85546875" customWidth="1"/>
    <col min="8689" max="8689" width="26.140625" customWidth="1"/>
    <col min="8690" max="8690" width="14.140625" customWidth="1"/>
    <col min="8691" max="8691" width="10.7109375" customWidth="1"/>
    <col min="8692" max="8692" width="16.85546875" customWidth="1"/>
    <col min="8693" max="8693" width="10.7109375" customWidth="1"/>
    <col min="8694" max="8694" width="18.5703125" customWidth="1"/>
    <col min="8695" max="8695" width="18.7109375" customWidth="1"/>
    <col min="8696" max="8697" width="10.7109375" customWidth="1"/>
    <col min="8698" max="8698" width="22.140625" customWidth="1"/>
    <col min="8699" max="8700" width="10.7109375" customWidth="1"/>
    <col min="8701" max="8701" width="19" customWidth="1"/>
    <col min="8702" max="8702" width="18.28515625" customWidth="1"/>
    <col min="8703" max="8704" width="17.42578125" customWidth="1"/>
    <col min="8705" max="8705" width="4.28515625" customWidth="1"/>
    <col min="8706" max="8706" width="19.28515625" customWidth="1"/>
    <col min="8707" max="8707" width="22.85546875" customWidth="1"/>
    <col min="8709" max="8709" width="12.5703125" bestFit="1" customWidth="1"/>
    <col min="8942" max="8942" width="7.85546875" customWidth="1"/>
    <col min="8943" max="8943" width="15.5703125" customWidth="1"/>
    <col min="8944" max="8944" width="42.85546875" customWidth="1"/>
    <col min="8945" max="8945" width="26.140625" customWidth="1"/>
    <col min="8946" max="8946" width="14.140625" customWidth="1"/>
    <col min="8947" max="8947" width="10.7109375" customWidth="1"/>
    <col min="8948" max="8948" width="16.85546875" customWidth="1"/>
    <col min="8949" max="8949" width="10.7109375" customWidth="1"/>
    <col min="8950" max="8950" width="18.5703125" customWidth="1"/>
    <col min="8951" max="8951" width="18.7109375" customWidth="1"/>
    <col min="8952" max="8953" width="10.7109375" customWidth="1"/>
    <col min="8954" max="8954" width="22.140625" customWidth="1"/>
    <col min="8955" max="8956" width="10.7109375" customWidth="1"/>
    <col min="8957" max="8957" width="19" customWidth="1"/>
    <col min="8958" max="8958" width="18.28515625" customWidth="1"/>
    <col min="8959" max="8960" width="17.42578125" customWidth="1"/>
    <col min="8961" max="8961" width="4.28515625" customWidth="1"/>
    <col min="8962" max="8962" width="19.28515625" customWidth="1"/>
    <col min="8963" max="8963" width="22.85546875" customWidth="1"/>
    <col min="8965" max="8965" width="12.5703125" bestFit="1" customWidth="1"/>
    <col min="9198" max="9198" width="7.85546875" customWidth="1"/>
    <col min="9199" max="9199" width="15.5703125" customWidth="1"/>
    <col min="9200" max="9200" width="42.85546875" customWidth="1"/>
    <col min="9201" max="9201" width="26.140625" customWidth="1"/>
    <col min="9202" max="9202" width="14.140625" customWidth="1"/>
    <col min="9203" max="9203" width="10.7109375" customWidth="1"/>
    <col min="9204" max="9204" width="16.85546875" customWidth="1"/>
    <col min="9205" max="9205" width="10.7109375" customWidth="1"/>
    <col min="9206" max="9206" width="18.5703125" customWidth="1"/>
    <col min="9207" max="9207" width="18.7109375" customWidth="1"/>
    <col min="9208" max="9209" width="10.7109375" customWidth="1"/>
    <col min="9210" max="9210" width="22.140625" customWidth="1"/>
    <col min="9211" max="9212" width="10.7109375" customWidth="1"/>
    <col min="9213" max="9213" width="19" customWidth="1"/>
    <col min="9214" max="9214" width="18.28515625" customWidth="1"/>
    <col min="9215" max="9216" width="17.42578125" customWidth="1"/>
    <col min="9217" max="9217" width="4.28515625" customWidth="1"/>
    <col min="9218" max="9218" width="19.28515625" customWidth="1"/>
    <col min="9219" max="9219" width="22.85546875" customWidth="1"/>
    <col min="9221" max="9221" width="12.5703125" bestFit="1" customWidth="1"/>
    <col min="9454" max="9454" width="7.85546875" customWidth="1"/>
    <col min="9455" max="9455" width="15.5703125" customWidth="1"/>
    <col min="9456" max="9456" width="42.85546875" customWidth="1"/>
    <col min="9457" max="9457" width="26.140625" customWidth="1"/>
    <col min="9458" max="9458" width="14.140625" customWidth="1"/>
    <col min="9459" max="9459" width="10.7109375" customWidth="1"/>
    <col min="9460" max="9460" width="16.85546875" customWidth="1"/>
    <col min="9461" max="9461" width="10.7109375" customWidth="1"/>
    <col min="9462" max="9462" width="18.5703125" customWidth="1"/>
    <col min="9463" max="9463" width="18.7109375" customWidth="1"/>
    <col min="9464" max="9465" width="10.7109375" customWidth="1"/>
    <col min="9466" max="9466" width="22.140625" customWidth="1"/>
    <col min="9467" max="9468" width="10.7109375" customWidth="1"/>
    <col min="9469" max="9469" width="19" customWidth="1"/>
    <col min="9470" max="9470" width="18.28515625" customWidth="1"/>
    <col min="9471" max="9472" width="17.42578125" customWidth="1"/>
    <col min="9473" max="9473" width="4.28515625" customWidth="1"/>
    <col min="9474" max="9474" width="19.28515625" customWidth="1"/>
    <col min="9475" max="9475" width="22.85546875" customWidth="1"/>
    <col min="9477" max="9477" width="12.5703125" bestFit="1" customWidth="1"/>
    <col min="9710" max="9710" width="7.85546875" customWidth="1"/>
    <col min="9711" max="9711" width="15.5703125" customWidth="1"/>
    <col min="9712" max="9712" width="42.85546875" customWidth="1"/>
    <col min="9713" max="9713" width="26.140625" customWidth="1"/>
    <col min="9714" max="9714" width="14.140625" customWidth="1"/>
    <col min="9715" max="9715" width="10.7109375" customWidth="1"/>
    <col min="9716" max="9716" width="16.85546875" customWidth="1"/>
    <col min="9717" max="9717" width="10.7109375" customWidth="1"/>
    <col min="9718" max="9718" width="18.5703125" customWidth="1"/>
    <col min="9719" max="9719" width="18.7109375" customWidth="1"/>
    <col min="9720" max="9721" width="10.7109375" customWidth="1"/>
    <col min="9722" max="9722" width="22.140625" customWidth="1"/>
    <col min="9723" max="9724" width="10.7109375" customWidth="1"/>
    <col min="9725" max="9725" width="19" customWidth="1"/>
    <col min="9726" max="9726" width="18.28515625" customWidth="1"/>
    <col min="9727" max="9728" width="17.42578125" customWidth="1"/>
    <col min="9729" max="9729" width="4.28515625" customWidth="1"/>
    <col min="9730" max="9730" width="19.28515625" customWidth="1"/>
    <col min="9731" max="9731" width="22.85546875" customWidth="1"/>
    <col min="9733" max="9733" width="12.5703125" bestFit="1" customWidth="1"/>
    <col min="9966" max="9966" width="7.85546875" customWidth="1"/>
    <col min="9967" max="9967" width="15.5703125" customWidth="1"/>
    <col min="9968" max="9968" width="42.85546875" customWidth="1"/>
    <col min="9969" max="9969" width="26.140625" customWidth="1"/>
    <col min="9970" max="9970" width="14.140625" customWidth="1"/>
    <col min="9971" max="9971" width="10.7109375" customWidth="1"/>
    <col min="9972" max="9972" width="16.85546875" customWidth="1"/>
    <col min="9973" max="9973" width="10.7109375" customWidth="1"/>
    <col min="9974" max="9974" width="18.5703125" customWidth="1"/>
    <col min="9975" max="9975" width="18.7109375" customWidth="1"/>
    <col min="9976" max="9977" width="10.7109375" customWidth="1"/>
    <col min="9978" max="9978" width="22.140625" customWidth="1"/>
    <col min="9979" max="9980" width="10.7109375" customWidth="1"/>
    <col min="9981" max="9981" width="19" customWidth="1"/>
    <col min="9982" max="9982" width="18.28515625" customWidth="1"/>
    <col min="9983" max="9984" width="17.42578125" customWidth="1"/>
    <col min="9985" max="9985" width="4.28515625" customWidth="1"/>
    <col min="9986" max="9986" width="19.28515625" customWidth="1"/>
    <col min="9987" max="9987" width="22.85546875" customWidth="1"/>
    <col min="9989" max="9989" width="12.5703125" bestFit="1" customWidth="1"/>
    <col min="10222" max="10222" width="7.85546875" customWidth="1"/>
    <col min="10223" max="10223" width="15.5703125" customWidth="1"/>
    <col min="10224" max="10224" width="42.85546875" customWidth="1"/>
    <col min="10225" max="10225" width="26.140625" customWidth="1"/>
    <col min="10226" max="10226" width="14.140625" customWidth="1"/>
    <col min="10227" max="10227" width="10.7109375" customWidth="1"/>
    <col min="10228" max="10228" width="16.85546875" customWidth="1"/>
    <col min="10229" max="10229" width="10.7109375" customWidth="1"/>
    <col min="10230" max="10230" width="18.5703125" customWidth="1"/>
    <col min="10231" max="10231" width="18.7109375" customWidth="1"/>
    <col min="10232" max="10233" width="10.7109375" customWidth="1"/>
    <col min="10234" max="10234" width="22.140625" customWidth="1"/>
    <col min="10235" max="10236" width="10.7109375" customWidth="1"/>
    <col min="10237" max="10237" width="19" customWidth="1"/>
    <col min="10238" max="10238" width="18.28515625" customWidth="1"/>
    <col min="10239" max="10240" width="17.42578125" customWidth="1"/>
    <col min="10241" max="10241" width="4.28515625" customWidth="1"/>
    <col min="10242" max="10242" width="19.28515625" customWidth="1"/>
    <col min="10243" max="10243" width="22.85546875" customWidth="1"/>
    <col min="10245" max="10245" width="12.5703125" bestFit="1" customWidth="1"/>
    <col min="10478" max="10478" width="7.85546875" customWidth="1"/>
    <col min="10479" max="10479" width="15.5703125" customWidth="1"/>
    <col min="10480" max="10480" width="42.85546875" customWidth="1"/>
    <col min="10481" max="10481" width="26.140625" customWidth="1"/>
    <col min="10482" max="10482" width="14.140625" customWidth="1"/>
    <col min="10483" max="10483" width="10.7109375" customWidth="1"/>
    <col min="10484" max="10484" width="16.85546875" customWidth="1"/>
    <col min="10485" max="10485" width="10.7109375" customWidth="1"/>
    <col min="10486" max="10486" width="18.5703125" customWidth="1"/>
    <col min="10487" max="10487" width="18.7109375" customWidth="1"/>
    <col min="10488" max="10489" width="10.7109375" customWidth="1"/>
    <col min="10490" max="10490" width="22.140625" customWidth="1"/>
    <col min="10491" max="10492" width="10.7109375" customWidth="1"/>
    <col min="10493" max="10493" width="19" customWidth="1"/>
    <col min="10494" max="10494" width="18.28515625" customWidth="1"/>
    <col min="10495" max="10496" width="17.42578125" customWidth="1"/>
    <col min="10497" max="10497" width="4.28515625" customWidth="1"/>
    <col min="10498" max="10498" width="19.28515625" customWidth="1"/>
    <col min="10499" max="10499" width="22.85546875" customWidth="1"/>
    <col min="10501" max="10501" width="12.5703125" bestFit="1" customWidth="1"/>
    <col min="10734" max="10734" width="7.85546875" customWidth="1"/>
    <col min="10735" max="10735" width="15.5703125" customWidth="1"/>
    <col min="10736" max="10736" width="42.85546875" customWidth="1"/>
    <col min="10737" max="10737" width="26.140625" customWidth="1"/>
    <col min="10738" max="10738" width="14.140625" customWidth="1"/>
    <col min="10739" max="10739" width="10.7109375" customWidth="1"/>
    <col min="10740" max="10740" width="16.85546875" customWidth="1"/>
    <col min="10741" max="10741" width="10.7109375" customWidth="1"/>
    <col min="10742" max="10742" width="18.5703125" customWidth="1"/>
    <col min="10743" max="10743" width="18.7109375" customWidth="1"/>
    <col min="10744" max="10745" width="10.7109375" customWidth="1"/>
    <col min="10746" max="10746" width="22.140625" customWidth="1"/>
    <col min="10747" max="10748" width="10.7109375" customWidth="1"/>
    <col min="10749" max="10749" width="19" customWidth="1"/>
    <col min="10750" max="10750" width="18.28515625" customWidth="1"/>
    <col min="10751" max="10752" width="17.42578125" customWidth="1"/>
    <col min="10753" max="10753" width="4.28515625" customWidth="1"/>
    <col min="10754" max="10754" width="19.28515625" customWidth="1"/>
    <col min="10755" max="10755" width="22.85546875" customWidth="1"/>
    <col min="10757" max="10757" width="12.5703125" bestFit="1" customWidth="1"/>
    <col min="10990" max="10990" width="7.85546875" customWidth="1"/>
    <col min="10991" max="10991" width="15.5703125" customWidth="1"/>
    <col min="10992" max="10992" width="42.85546875" customWidth="1"/>
    <col min="10993" max="10993" width="26.140625" customWidth="1"/>
    <col min="10994" max="10994" width="14.140625" customWidth="1"/>
    <col min="10995" max="10995" width="10.7109375" customWidth="1"/>
    <col min="10996" max="10996" width="16.85546875" customWidth="1"/>
    <col min="10997" max="10997" width="10.7109375" customWidth="1"/>
    <col min="10998" max="10998" width="18.5703125" customWidth="1"/>
    <col min="10999" max="10999" width="18.7109375" customWidth="1"/>
    <col min="11000" max="11001" width="10.7109375" customWidth="1"/>
    <col min="11002" max="11002" width="22.140625" customWidth="1"/>
    <col min="11003" max="11004" width="10.7109375" customWidth="1"/>
    <col min="11005" max="11005" width="19" customWidth="1"/>
    <col min="11006" max="11006" width="18.28515625" customWidth="1"/>
    <col min="11007" max="11008" width="17.42578125" customWidth="1"/>
    <col min="11009" max="11009" width="4.28515625" customWidth="1"/>
    <col min="11010" max="11010" width="19.28515625" customWidth="1"/>
    <col min="11011" max="11011" width="22.85546875" customWidth="1"/>
    <col min="11013" max="11013" width="12.5703125" bestFit="1" customWidth="1"/>
    <col min="11246" max="11246" width="7.85546875" customWidth="1"/>
    <col min="11247" max="11247" width="15.5703125" customWidth="1"/>
    <col min="11248" max="11248" width="42.85546875" customWidth="1"/>
    <col min="11249" max="11249" width="26.140625" customWidth="1"/>
    <col min="11250" max="11250" width="14.140625" customWidth="1"/>
    <col min="11251" max="11251" width="10.7109375" customWidth="1"/>
    <col min="11252" max="11252" width="16.85546875" customWidth="1"/>
    <col min="11253" max="11253" width="10.7109375" customWidth="1"/>
    <col min="11254" max="11254" width="18.5703125" customWidth="1"/>
    <col min="11255" max="11255" width="18.7109375" customWidth="1"/>
    <col min="11256" max="11257" width="10.7109375" customWidth="1"/>
    <col min="11258" max="11258" width="22.140625" customWidth="1"/>
    <col min="11259" max="11260" width="10.7109375" customWidth="1"/>
    <col min="11261" max="11261" width="19" customWidth="1"/>
    <col min="11262" max="11262" width="18.28515625" customWidth="1"/>
    <col min="11263" max="11264" width="17.42578125" customWidth="1"/>
    <col min="11265" max="11265" width="4.28515625" customWidth="1"/>
    <col min="11266" max="11266" width="19.28515625" customWidth="1"/>
    <col min="11267" max="11267" width="22.85546875" customWidth="1"/>
    <col min="11269" max="11269" width="12.5703125" bestFit="1" customWidth="1"/>
    <col min="11502" max="11502" width="7.85546875" customWidth="1"/>
    <col min="11503" max="11503" width="15.5703125" customWidth="1"/>
    <col min="11504" max="11504" width="42.85546875" customWidth="1"/>
    <col min="11505" max="11505" width="26.140625" customWidth="1"/>
    <col min="11506" max="11506" width="14.140625" customWidth="1"/>
    <col min="11507" max="11507" width="10.7109375" customWidth="1"/>
    <col min="11508" max="11508" width="16.85546875" customWidth="1"/>
    <col min="11509" max="11509" width="10.7109375" customWidth="1"/>
    <col min="11510" max="11510" width="18.5703125" customWidth="1"/>
    <col min="11511" max="11511" width="18.7109375" customWidth="1"/>
    <col min="11512" max="11513" width="10.7109375" customWidth="1"/>
    <col min="11514" max="11514" width="22.140625" customWidth="1"/>
    <col min="11515" max="11516" width="10.7109375" customWidth="1"/>
    <col min="11517" max="11517" width="19" customWidth="1"/>
    <col min="11518" max="11518" width="18.28515625" customWidth="1"/>
    <col min="11519" max="11520" width="17.42578125" customWidth="1"/>
    <col min="11521" max="11521" width="4.28515625" customWidth="1"/>
    <col min="11522" max="11522" width="19.28515625" customWidth="1"/>
    <col min="11523" max="11523" width="22.85546875" customWidth="1"/>
    <col min="11525" max="11525" width="12.5703125" bestFit="1" customWidth="1"/>
    <col min="11758" max="11758" width="7.85546875" customWidth="1"/>
    <col min="11759" max="11759" width="15.5703125" customWidth="1"/>
    <col min="11760" max="11760" width="42.85546875" customWidth="1"/>
    <col min="11761" max="11761" width="26.140625" customWidth="1"/>
    <col min="11762" max="11762" width="14.140625" customWidth="1"/>
    <col min="11763" max="11763" width="10.7109375" customWidth="1"/>
    <col min="11764" max="11764" width="16.85546875" customWidth="1"/>
    <col min="11765" max="11765" width="10.7109375" customWidth="1"/>
    <col min="11766" max="11766" width="18.5703125" customWidth="1"/>
    <col min="11767" max="11767" width="18.7109375" customWidth="1"/>
    <col min="11768" max="11769" width="10.7109375" customWidth="1"/>
    <col min="11770" max="11770" width="22.140625" customWidth="1"/>
    <col min="11771" max="11772" width="10.7109375" customWidth="1"/>
    <col min="11773" max="11773" width="19" customWidth="1"/>
    <col min="11774" max="11774" width="18.28515625" customWidth="1"/>
    <col min="11775" max="11776" width="17.42578125" customWidth="1"/>
    <col min="11777" max="11777" width="4.28515625" customWidth="1"/>
    <col min="11778" max="11778" width="19.28515625" customWidth="1"/>
    <col min="11779" max="11779" width="22.85546875" customWidth="1"/>
    <col min="11781" max="11781" width="12.5703125" bestFit="1" customWidth="1"/>
    <col min="12014" max="12014" width="7.85546875" customWidth="1"/>
    <col min="12015" max="12015" width="15.5703125" customWidth="1"/>
    <col min="12016" max="12016" width="42.85546875" customWidth="1"/>
    <col min="12017" max="12017" width="26.140625" customWidth="1"/>
    <col min="12018" max="12018" width="14.140625" customWidth="1"/>
    <col min="12019" max="12019" width="10.7109375" customWidth="1"/>
    <col min="12020" max="12020" width="16.85546875" customWidth="1"/>
    <col min="12021" max="12021" width="10.7109375" customWidth="1"/>
    <col min="12022" max="12022" width="18.5703125" customWidth="1"/>
    <col min="12023" max="12023" width="18.7109375" customWidth="1"/>
    <col min="12024" max="12025" width="10.7109375" customWidth="1"/>
    <col min="12026" max="12026" width="22.140625" customWidth="1"/>
    <col min="12027" max="12028" width="10.7109375" customWidth="1"/>
    <col min="12029" max="12029" width="19" customWidth="1"/>
    <col min="12030" max="12030" width="18.28515625" customWidth="1"/>
    <col min="12031" max="12032" width="17.42578125" customWidth="1"/>
    <col min="12033" max="12033" width="4.28515625" customWidth="1"/>
    <col min="12034" max="12034" width="19.28515625" customWidth="1"/>
    <col min="12035" max="12035" width="22.85546875" customWidth="1"/>
    <col min="12037" max="12037" width="12.5703125" bestFit="1" customWidth="1"/>
    <col min="12270" max="12270" width="7.85546875" customWidth="1"/>
    <col min="12271" max="12271" width="15.5703125" customWidth="1"/>
    <col min="12272" max="12272" width="42.85546875" customWidth="1"/>
    <col min="12273" max="12273" width="26.140625" customWidth="1"/>
    <col min="12274" max="12274" width="14.140625" customWidth="1"/>
    <col min="12275" max="12275" width="10.7109375" customWidth="1"/>
    <col min="12276" max="12276" width="16.85546875" customWidth="1"/>
    <col min="12277" max="12277" width="10.7109375" customWidth="1"/>
    <col min="12278" max="12278" width="18.5703125" customWidth="1"/>
    <col min="12279" max="12279" width="18.7109375" customWidth="1"/>
    <col min="12280" max="12281" width="10.7109375" customWidth="1"/>
    <col min="12282" max="12282" width="22.140625" customWidth="1"/>
    <col min="12283" max="12284" width="10.7109375" customWidth="1"/>
    <col min="12285" max="12285" width="19" customWidth="1"/>
    <col min="12286" max="12286" width="18.28515625" customWidth="1"/>
    <col min="12287" max="12288" width="17.42578125" customWidth="1"/>
    <col min="12289" max="12289" width="4.28515625" customWidth="1"/>
    <col min="12290" max="12290" width="19.28515625" customWidth="1"/>
    <col min="12291" max="12291" width="22.85546875" customWidth="1"/>
    <col min="12293" max="12293" width="12.5703125" bestFit="1" customWidth="1"/>
    <col min="12526" max="12526" width="7.85546875" customWidth="1"/>
    <col min="12527" max="12527" width="15.5703125" customWidth="1"/>
    <col min="12528" max="12528" width="42.85546875" customWidth="1"/>
    <col min="12529" max="12529" width="26.140625" customWidth="1"/>
    <col min="12530" max="12530" width="14.140625" customWidth="1"/>
    <col min="12531" max="12531" width="10.7109375" customWidth="1"/>
    <col min="12532" max="12532" width="16.85546875" customWidth="1"/>
    <col min="12533" max="12533" width="10.7109375" customWidth="1"/>
    <col min="12534" max="12534" width="18.5703125" customWidth="1"/>
    <col min="12535" max="12535" width="18.7109375" customWidth="1"/>
    <col min="12536" max="12537" width="10.7109375" customWidth="1"/>
    <col min="12538" max="12538" width="22.140625" customWidth="1"/>
    <col min="12539" max="12540" width="10.7109375" customWidth="1"/>
    <col min="12541" max="12541" width="19" customWidth="1"/>
    <col min="12542" max="12542" width="18.28515625" customWidth="1"/>
    <col min="12543" max="12544" width="17.42578125" customWidth="1"/>
    <col min="12545" max="12545" width="4.28515625" customWidth="1"/>
    <col min="12546" max="12546" width="19.28515625" customWidth="1"/>
    <col min="12547" max="12547" width="22.85546875" customWidth="1"/>
    <col min="12549" max="12549" width="12.5703125" bestFit="1" customWidth="1"/>
    <col min="12782" max="12782" width="7.85546875" customWidth="1"/>
    <col min="12783" max="12783" width="15.5703125" customWidth="1"/>
    <col min="12784" max="12784" width="42.85546875" customWidth="1"/>
    <col min="12785" max="12785" width="26.140625" customWidth="1"/>
    <col min="12786" max="12786" width="14.140625" customWidth="1"/>
    <col min="12787" max="12787" width="10.7109375" customWidth="1"/>
    <col min="12788" max="12788" width="16.85546875" customWidth="1"/>
    <col min="12789" max="12789" width="10.7109375" customWidth="1"/>
    <col min="12790" max="12790" width="18.5703125" customWidth="1"/>
    <col min="12791" max="12791" width="18.7109375" customWidth="1"/>
    <col min="12792" max="12793" width="10.7109375" customWidth="1"/>
    <col min="12794" max="12794" width="22.140625" customWidth="1"/>
    <col min="12795" max="12796" width="10.7109375" customWidth="1"/>
    <col min="12797" max="12797" width="19" customWidth="1"/>
    <col min="12798" max="12798" width="18.28515625" customWidth="1"/>
    <col min="12799" max="12800" width="17.42578125" customWidth="1"/>
    <col min="12801" max="12801" width="4.28515625" customWidth="1"/>
    <col min="12802" max="12802" width="19.28515625" customWidth="1"/>
    <col min="12803" max="12803" width="22.85546875" customWidth="1"/>
    <col min="12805" max="12805" width="12.5703125" bestFit="1" customWidth="1"/>
    <col min="13038" max="13038" width="7.85546875" customWidth="1"/>
    <col min="13039" max="13039" width="15.5703125" customWidth="1"/>
    <col min="13040" max="13040" width="42.85546875" customWidth="1"/>
    <col min="13041" max="13041" width="26.140625" customWidth="1"/>
    <col min="13042" max="13042" width="14.140625" customWidth="1"/>
    <col min="13043" max="13043" width="10.7109375" customWidth="1"/>
    <col min="13044" max="13044" width="16.85546875" customWidth="1"/>
    <col min="13045" max="13045" width="10.7109375" customWidth="1"/>
    <col min="13046" max="13046" width="18.5703125" customWidth="1"/>
    <col min="13047" max="13047" width="18.7109375" customWidth="1"/>
    <col min="13048" max="13049" width="10.7109375" customWidth="1"/>
    <col min="13050" max="13050" width="22.140625" customWidth="1"/>
    <col min="13051" max="13052" width="10.7109375" customWidth="1"/>
    <col min="13053" max="13053" width="19" customWidth="1"/>
    <col min="13054" max="13054" width="18.28515625" customWidth="1"/>
    <col min="13055" max="13056" width="17.42578125" customWidth="1"/>
    <col min="13057" max="13057" width="4.28515625" customWidth="1"/>
    <col min="13058" max="13058" width="19.28515625" customWidth="1"/>
    <col min="13059" max="13059" width="22.85546875" customWidth="1"/>
    <col min="13061" max="13061" width="12.5703125" bestFit="1" customWidth="1"/>
    <col min="13294" max="13294" width="7.85546875" customWidth="1"/>
    <col min="13295" max="13295" width="15.5703125" customWidth="1"/>
    <col min="13296" max="13296" width="42.85546875" customWidth="1"/>
    <col min="13297" max="13297" width="26.140625" customWidth="1"/>
    <col min="13298" max="13298" width="14.140625" customWidth="1"/>
    <col min="13299" max="13299" width="10.7109375" customWidth="1"/>
    <col min="13300" max="13300" width="16.85546875" customWidth="1"/>
    <col min="13301" max="13301" width="10.7109375" customWidth="1"/>
    <col min="13302" max="13302" width="18.5703125" customWidth="1"/>
    <col min="13303" max="13303" width="18.7109375" customWidth="1"/>
    <col min="13304" max="13305" width="10.7109375" customWidth="1"/>
    <col min="13306" max="13306" width="22.140625" customWidth="1"/>
    <col min="13307" max="13308" width="10.7109375" customWidth="1"/>
    <col min="13309" max="13309" width="19" customWidth="1"/>
    <col min="13310" max="13310" width="18.28515625" customWidth="1"/>
    <col min="13311" max="13312" width="17.42578125" customWidth="1"/>
    <col min="13313" max="13313" width="4.28515625" customWidth="1"/>
    <col min="13314" max="13314" width="19.28515625" customWidth="1"/>
    <col min="13315" max="13315" width="22.85546875" customWidth="1"/>
    <col min="13317" max="13317" width="12.5703125" bestFit="1" customWidth="1"/>
    <col min="13550" max="13550" width="7.85546875" customWidth="1"/>
    <col min="13551" max="13551" width="15.5703125" customWidth="1"/>
    <col min="13552" max="13552" width="42.85546875" customWidth="1"/>
    <col min="13553" max="13553" width="26.140625" customWidth="1"/>
    <col min="13554" max="13554" width="14.140625" customWidth="1"/>
    <col min="13555" max="13555" width="10.7109375" customWidth="1"/>
    <col min="13556" max="13556" width="16.85546875" customWidth="1"/>
    <col min="13557" max="13557" width="10.7109375" customWidth="1"/>
    <col min="13558" max="13558" width="18.5703125" customWidth="1"/>
    <col min="13559" max="13559" width="18.7109375" customWidth="1"/>
    <col min="13560" max="13561" width="10.7109375" customWidth="1"/>
    <col min="13562" max="13562" width="22.140625" customWidth="1"/>
    <col min="13563" max="13564" width="10.7109375" customWidth="1"/>
    <col min="13565" max="13565" width="19" customWidth="1"/>
    <col min="13566" max="13566" width="18.28515625" customWidth="1"/>
    <col min="13567" max="13568" width="17.42578125" customWidth="1"/>
    <col min="13569" max="13569" width="4.28515625" customWidth="1"/>
    <col min="13570" max="13570" width="19.28515625" customWidth="1"/>
    <col min="13571" max="13571" width="22.85546875" customWidth="1"/>
    <col min="13573" max="13573" width="12.5703125" bestFit="1" customWidth="1"/>
    <col min="13806" max="13806" width="7.85546875" customWidth="1"/>
    <col min="13807" max="13807" width="15.5703125" customWidth="1"/>
    <col min="13808" max="13808" width="42.85546875" customWidth="1"/>
    <col min="13809" max="13809" width="26.140625" customWidth="1"/>
    <col min="13810" max="13810" width="14.140625" customWidth="1"/>
    <col min="13811" max="13811" width="10.7109375" customWidth="1"/>
    <col min="13812" max="13812" width="16.85546875" customWidth="1"/>
    <col min="13813" max="13813" width="10.7109375" customWidth="1"/>
    <col min="13814" max="13814" width="18.5703125" customWidth="1"/>
    <col min="13815" max="13815" width="18.7109375" customWidth="1"/>
    <col min="13816" max="13817" width="10.7109375" customWidth="1"/>
    <col min="13818" max="13818" width="22.140625" customWidth="1"/>
    <col min="13819" max="13820" width="10.7109375" customWidth="1"/>
    <col min="13821" max="13821" width="19" customWidth="1"/>
    <col min="13822" max="13822" width="18.28515625" customWidth="1"/>
    <col min="13823" max="13824" width="17.42578125" customWidth="1"/>
    <col min="13825" max="13825" width="4.28515625" customWidth="1"/>
    <col min="13826" max="13826" width="19.28515625" customWidth="1"/>
    <col min="13827" max="13827" width="22.85546875" customWidth="1"/>
    <col min="13829" max="13829" width="12.5703125" bestFit="1" customWidth="1"/>
    <col min="14062" max="14062" width="7.85546875" customWidth="1"/>
    <col min="14063" max="14063" width="15.5703125" customWidth="1"/>
    <col min="14064" max="14064" width="42.85546875" customWidth="1"/>
    <col min="14065" max="14065" width="26.140625" customWidth="1"/>
    <col min="14066" max="14066" width="14.140625" customWidth="1"/>
    <col min="14067" max="14067" width="10.7109375" customWidth="1"/>
    <col min="14068" max="14068" width="16.85546875" customWidth="1"/>
    <col min="14069" max="14069" width="10.7109375" customWidth="1"/>
    <col min="14070" max="14070" width="18.5703125" customWidth="1"/>
    <col min="14071" max="14071" width="18.7109375" customWidth="1"/>
    <col min="14072" max="14073" width="10.7109375" customWidth="1"/>
    <col min="14074" max="14074" width="22.140625" customWidth="1"/>
    <col min="14075" max="14076" width="10.7109375" customWidth="1"/>
    <col min="14077" max="14077" width="19" customWidth="1"/>
    <col min="14078" max="14078" width="18.28515625" customWidth="1"/>
    <col min="14079" max="14080" width="17.42578125" customWidth="1"/>
    <col min="14081" max="14081" width="4.28515625" customWidth="1"/>
    <col min="14082" max="14082" width="19.28515625" customWidth="1"/>
    <col min="14083" max="14083" width="22.85546875" customWidth="1"/>
    <col min="14085" max="14085" width="12.5703125" bestFit="1" customWidth="1"/>
    <col min="14318" max="14318" width="7.85546875" customWidth="1"/>
    <col min="14319" max="14319" width="15.5703125" customWidth="1"/>
    <col min="14320" max="14320" width="42.85546875" customWidth="1"/>
    <col min="14321" max="14321" width="26.140625" customWidth="1"/>
    <col min="14322" max="14322" width="14.140625" customWidth="1"/>
    <col min="14323" max="14323" width="10.7109375" customWidth="1"/>
    <col min="14324" max="14324" width="16.85546875" customWidth="1"/>
    <col min="14325" max="14325" width="10.7109375" customWidth="1"/>
    <col min="14326" max="14326" width="18.5703125" customWidth="1"/>
    <col min="14327" max="14327" width="18.7109375" customWidth="1"/>
    <col min="14328" max="14329" width="10.7109375" customWidth="1"/>
    <col min="14330" max="14330" width="22.140625" customWidth="1"/>
    <col min="14331" max="14332" width="10.7109375" customWidth="1"/>
    <col min="14333" max="14333" width="19" customWidth="1"/>
    <col min="14334" max="14334" width="18.28515625" customWidth="1"/>
    <col min="14335" max="14336" width="17.42578125" customWidth="1"/>
    <col min="14337" max="14337" width="4.28515625" customWidth="1"/>
    <col min="14338" max="14338" width="19.28515625" customWidth="1"/>
    <col min="14339" max="14339" width="22.85546875" customWidth="1"/>
    <col min="14341" max="14341" width="12.5703125" bestFit="1" customWidth="1"/>
    <col min="14574" max="14574" width="7.85546875" customWidth="1"/>
    <col min="14575" max="14575" width="15.5703125" customWidth="1"/>
    <col min="14576" max="14576" width="42.85546875" customWidth="1"/>
    <col min="14577" max="14577" width="26.140625" customWidth="1"/>
    <col min="14578" max="14578" width="14.140625" customWidth="1"/>
    <col min="14579" max="14579" width="10.7109375" customWidth="1"/>
    <col min="14580" max="14580" width="16.85546875" customWidth="1"/>
    <col min="14581" max="14581" width="10.7109375" customWidth="1"/>
    <col min="14582" max="14582" width="18.5703125" customWidth="1"/>
    <col min="14583" max="14583" width="18.7109375" customWidth="1"/>
    <col min="14584" max="14585" width="10.7109375" customWidth="1"/>
    <col min="14586" max="14586" width="22.140625" customWidth="1"/>
    <col min="14587" max="14588" width="10.7109375" customWidth="1"/>
    <col min="14589" max="14589" width="19" customWidth="1"/>
    <col min="14590" max="14590" width="18.28515625" customWidth="1"/>
    <col min="14591" max="14592" width="17.42578125" customWidth="1"/>
    <col min="14593" max="14593" width="4.28515625" customWidth="1"/>
    <col min="14594" max="14594" width="19.28515625" customWidth="1"/>
    <col min="14595" max="14595" width="22.85546875" customWidth="1"/>
    <col min="14597" max="14597" width="12.5703125" bestFit="1" customWidth="1"/>
    <col min="14830" max="14830" width="7.85546875" customWidth="1"/>
    <col min="14831" max="14831" width="15.5703125" customWidth="1"/>
    <col min="14832" max="14832" width="42.85546875" customWidth="1"/>
    <col min="14833" max="14833" width="26.140625" customWidth="1"/>
    <col min="14834" max="14834" width="14.140625" customWidth="1"/>
    <col min="14835" max="14835" width="10.7109375" customWidth="1"/>
    <col min="14836" max="14836" width="16.85546875" customWidth="1"/>
    <col min="14837" max="14837" width="10.7109375" customWidth="1"/>
    <col min="14838" max="14838" width="18.5703125" customWidth="1"/>
    <col min="14839" max="14839" width="18.7109375" customWidth="1"/>
    <col min="14840" max="14841" width="10.7109375" customWidth="1"/>
    <col min="14842" max="14842" width="22.140625" customWidth="1"/>
    <col min="14843" max="14844" width="10.7109375" customWidth="1"/>
    <col min="14845" max="14845" width="19" customWidth="1"/>
    <col min="14846" max="14846" width="18.28515625" customWidth="1"/>
    <col min="14847" max="14848" width="17.42578125" customWidth="1"/>
    <col min="14849" max="14849" width="4.28515625" customWidth="1"/>
    <col min="14850" max="14850" width="19.28515625" customWidth="1"/>
    <col min="14851" max="14851" width="22.85546875" customWidth="1"/>
    <col min="14853" max="14853" width="12.5703125" bestFit="1" customWidth="1"/>
    <col min="15086" max="15086" width="7.85546875" customWidth="1"/>
    <col min="15087" max="15087" width="15.5703125" customWidth="1"/>
    <col min="15088" max="15088" width="42.85546875" customWidth="1"/>
    <col min="15089" max="15089" width="26.140625" customWidth="1"/>
    <col min="15090" max="15090" width="14.140625" customWidth="1"/>
    <col min="15091" max="15091" width="10.7109375" customWidth="1"/>
    <col min="15092" max="15092" width="16.85546875" customWidth="1"/>
    <col min="15093" max="15093" width="10.7109375" customWidth="1"/>
    <col min="15094" max="15094" width="18.5703125" customWidth="1"/>
    <col min="15095" max="15095" width="18.7109375" customWidth="1"/>
    <col min="15096" max="15097" width="10.7109375" customWidth="1"/>
    <col min="15098" max="15098" width="22.140625" customWidth="1"/>
    <col min="15099" max="15100" width="10.7109375" customWidth="1"/>
    <col min="15101" max="15101" width="19" customWidth="1"/>
    <col min="15102" max="15102" width="18.28515625" customWidth="1"/>
    <col min="15103" max="15104" width="17.42578125" customWidth="1"/>
    <col min="15105" max="15105" width="4.28515625" customWidth="1"/>
    <col min="15106" max="15106" width="19.28515625" customWidth="1"/>
    <col min="15107" max="15107" width="22.85546875" customWidth="1"/>
    <col min="15109" max="15109" width="12.5703125" bestFit="1" customWidth="1"/>
    <col min="15342" max="15342" width="7.85546875" customWidth="1"/>
    <col min="15343" max="15343" width="15.5703125" customWidth="1"/>
    <col min="15344" max="15344" width="42.85546875" customWidth="1"/>
    <col min="15345" max="15345" width="26.140625" customWidth="1"/>
    <col min="15346" max="15346" width="14.140625" customWidth="1"/>
    <col min="15347" max="15347" width="10.7109375" customWidth="1"/>
    <col min="15348" max="15348" width="16.85546875" customWidth="1"/>
    <col min="15349" max="15349" width="10.7109375" customWidth="1"/>
    <col min="15350" max="15350" width="18.5703125" customWidth="1"/>
    <col min="15351" max="15351" width="18.7109375" customWidth="1"/>
    <col min="15352" max="15353" width="10.7109375" customWidth="1"/>
    <col min="15354" max="15354" width="22.140625" customWidth="1"/>
    <col min="15355" max="15356" width="10.7109375" customWidth="1"/>
    <col min="15357" max="15357" width="19" customWidth="1"/>
    <col min="15358" max="15358" width="18.28515625" customWidth="1"/>
    <col min="15359" max="15360" width="17.42578125" customWidth="1"/>
    <col min="15361" max="15361" width="4.28515625" customWidth="1"/>
    <col min="15362" max="15362" width="19.28515625" customWidth="1"/>
    <col min="15363" max="15363" width="22.85546875" customWidth="1"/>
    <col min="15365" max="15365" width="12.5703125" bestFit="1" customWidth="1"/>
    <col min="15598" max="15598" width="7.85546875" customWidth="1"/>
    <col min="15599" max="15599" width="15.5703125" customWidth="1"/>
    <col min="15600" max="15600" width="42.85546875" customWidth="1"/>
    <col min="15601" max="15601" width="26.140625" customWidth="1"/>
    <col min="15602" max="15602" width="14.140625" customWidth="1"/>
    <col min="15603" max="15603" width="10.7109375" customWidth="1"/>
    <col min="15604" max="15604" width="16.85546875" customWidth="1"/>
    <col min="15605" max="15605" width="10.7109375" customWidth="1"/>
    <col min="15606" max="15606" width="18.5703125" customWidth="1"/>
    <col min="15607" max="15607" width="18.7109375" customWidth="1"/>
    <col min="15608" max="15609" width="10.7109375" customWidth="1"/>
    <col min="15610" max="15610" width="22.140625" customWidth="1"/>
    <col min="15611" max="15612" width="10.7109375" customWidth="1"/>
    <col min="15613" max="15613" width="19" customWidth="1"/>
    <col min="15614" max="15614" width="18.28515625" customWidth="1"/>
    <col min="15615" max="15616" width="17.42578125" customWidth="1"/>
    <col min="15617" max="15617" width="4.28515625" customWidth="1"/>
    <col min="15618" max="15618" width="19.28515625" customWidth="1"/>
    <col min="15619" max="15619" width="22.85546875" customWidth="1"/>
    <col min="15621" max="15621" width="12.5703125" bestFit="1" customWidth="1"/>
    <col min="15854" max="15854" width="7.85546875" customWidth="1"/>
    <col min="15855" max="15855" width="15.5703125" customWidth="1"/>
    <col min="15856" max="15856" width="42.85546875" customWidth="1"/>
    <col min="15857" max="15857" width="26.140625" customWidth="1"/>
    <col min="15858" max="15858" width="14.140625" customWidth="1"/>
    <col min="15859" max="15859" width="10.7109375" customWidth="1"/>
    <col min="15860" max="15860" width="16.85546875" customWidth="1"/>
    <col min="15861" max="15861" width="10.7109375" customWidth="1"/>
    <col min="15862" max="15862" width="18.5703125" customWidth="1"/>
    <col min="15863" max="15863" width="18.7109375" customWidth="1"/>
    <col min="15864" max="15865" width="10.7109375" customWidth="1"/>
    <col min="15866" max="15866" width="22.140625" customWidth="1"/>
    <col min="15867" max="15868" width="10.7109375" customWidth="1"/>
    <col min="15869" max="15869" width="19" customWidth="1"/>
    <col min="15870" max="15870" width="18.28515625" customWidth="1"/>
    <col min="15871" max="15872" width="17.42578125" customWidth="1"/>
    <col min="15873" max="15873" width="4.28515625" customWidth="1"/>
    <col min="15874" max="15874" width="19.28515625" customWidth="1"/>
    <col min="15875" max="15875" width="22.85546875" customWidth="1"/>
    <col min="15877" max="15877" width="12.5703125" bestFit="1" customWidth="1"/>
    <col min="16110" max="16110" width="7.85546875" customWidth="1"/>
    <col min="16111" max="16111" width="15.5703125" customWidth="1"/>
    <col min="16112" max="16112" width="42.85546875" customWidth="1"/>
    <col min="16113" max="16113" width="26.140625" customWidth="1"/>
    <col min="16114" max="16114" width="14.140625" customWidth="1"/>
    <col min="16115" max="16115" width="10.7109375" customWidth="1"/>
    <col min="16116" max="16116" width="16.85546875" customWidth="1"/>
    <col min="16117" max="16117" width="10.7109375" customWidth="1"/>
    <col min="16118" max="16118" width="18.5703125" customWidth="1"/>
    <col min="16119" max="16119" width="18.7109375" customWidth="1"/>
    <col min="16120" max="16121" width="10.7109375" customWidth="1"/>
    <col min="16122" max="16122" width="22.140625" customWidth="1"/>
    <col min="16123" max="16124" width="10.7109375" customWidth="1"/>
    <col min="16125" max="16125" width="19" customWidth="1"/>
    <col min="16126" max="16126" width="18.28515625" customWidth="1"/>
    <col min="16127" max="16128" width="17.42578125" customWidth="1"/>
    <col min="16129" max="16129" width="4.28515625" customWidth="1"/>
    <col min="16130" max="16130" width="19.28515625" customWidth="1"/>
    <col min="16131" max="16131" width="22.85546875" customWidth="1"/>
    <col min="16133" max="16133" width="12.5703125" bestFit="1" customWidth="1"/>
  </cols>
  <sheetData>
    <row r="1" spans="1:19" s="1" customFormat="1" ht="23.45" x14ac:dyDescent="0.4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23.25" x14ac:dyDescent="0.35">
      <c r="A2" s="9" t="s">
        <v>1</v>
      </c>
      <c r="B2" s="9"/>
      <c r="C2" s="10"/>
      <c r="D2" s="10"/>
      <c r="E2" s="111" t="s">
        <v>2</v>
      </c>
      <c r="F2" s="111"/>
      <c r="G2" s="111"/>
      <c r="H2" s="111"/>
      <c r="I2" s="111"/>
      <c r="J2" s="111"/>
      <c r="K2" s="111"/>
      <c r="L2" s="111"/>
      <c r="M2" s="111"/>
      <c r="N2" s="10"/>
      <c r="O2" s="10"/>
      <c r="P2" s="10"/>
      <c r="Q2" s="10"/>
      <c r="R2" s="10"/>
      <c r="S2" s="10"/>
    </row>
    <row r="3" spans="1:19" s="1" customFormat="1" ht="23.25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" customFormat="1" ht="23.25" x14ac:dyDescent="0.35">
      <c r="A4" s="9"/>
      <c r="B4" s="9"/>
      <c r="C4" s="10"/>
      <c r="D4" s="10"/>
      <c r="E4" s="112" t="s">
        <v>3</v>
      </c>
      <c r="F4" s="112"/>
      <c r="G4" s="112"/>
      <c r="H4" s="112"/>
      <c r="I4" s="112"/>
      <c r="J4" s="112"/>
      <c r="K4" s="112"/>
      <c r="L4" s="112"/>
      <c r="M4" s="112"/>
      <c r="N4" s="10"/>
      <c r="O4" s="10"/>
      <c r="P4" s="10"/>
      <c r="Q4" s="10"/>
      <c r="R4" s="10"/>
      <c r="S4" s="10"/>
    </row>
    <row r="5" spans="1:19" s="1" customFormat="1" ht="45" customHeight="1" x14ac:dyDescent="0.35">
      <c r="A5" s="10"/>
      <c r="B5" s="10"/>
      <c r="C5" s="10"/>
      <c r="D5" s="122" t="s">
        <v>54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0"/>
      <c r="P5" s="10"/>
      <c r="Q5" s="10"/>
      <c r="R5" s="10"/>
      <c r="S5" s="10"/>
    </row>
    <row r="6" spans="1:19" s="1" customFormat="1" ht="23.25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1" customFormat="1" ht="24" thickBot="1" x14ac:dyDescent="0.4">
      <c r="A7" s="10"/>
      <c r="B7" s="10"/>
      <c r="C7" s="11" t="s">
        <v>4</v>
      </c>
      <c r="D7" s="12" t="s">
        <v>59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23.25" x14ac:dyDescent="0.35">
      <c r="A8" s="10"/>
      <c r="B8" s="10"/>
      <c r="C8" s="11"/>
      <c r="D8" s="13"/>
      <c r="E8" s="10"/>
      <c r="F8" s="10"/>
      <c r="G8" s="10"/>
      <c r="H8" s="10"/>
      <c r="I8" s="10"/>
      <c r="J8" s="10"/>
      <c r="K8" s="10"/>
      <c r="L8" s="10"/>
      <c r="M8" s="113"/>
      <c r="N8" s="113"/>
      <c r="O8" s="113"/>
      <c r="P8" s="113"/>
      <c r="Q8" s="113"/>
      <c r="R8" s="113"/>
      <c r="S8" s="113"/>
    </row>
    <row r="9" spans="1:19" s="1" customFormat="1" ht="24" thickBot="1" x14ac:dyDescent="0.4">
      <c r="A9" s="10"/>
      <c r="B9" s="10"/>
      <c r="C9" s="11" t="s">
        <v>5</v>
      </c>
      <c r="D9" s="114" t="s">
        <v>60</v>
      </c>
      <c r="E9" s="115"/>
      <c r="F9" s="115"/>
      <c r="G9" s="115"/>
      <c r="H9" s="115"/>
      <c r="I9" s="115"/>
      <c r="J9" s="115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23.25" x14ac:dyDescent="0.35">
      <c r="A10" s="10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24" thickBot="1" x14ac:dyDescent="0.4">
      <c r="A11" s="14"/>
      <c r="B11" s="1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37.5" customHeight="1" x14ac:dyDescent="0.25">
      <c r="A12" s="116" t="s">
        <v>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</row>
    <row r="13" spans="1:19" ht="66" customHeight="1" thickBot="1" x14ac:dyDescent="0.3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</row>
    <row r="14" spans="1:19" ht="26.25" customHeight="1" x14ac:dyDescent="0.5">
      <c r="A14" s="49" t="s">
        <v>7</v>
      </c>
      <c r="B14" s="98" t="s">
        <v>8</v>
      </c>
      <c r="C14" s="99"/>
      <c r="D14" s="104" t="s">
        <v>9</v>
      </c>
      <c r="E14" s="104"/>
      <c r="F14" s="104" t="s">
        <v>10</v>
      </c>
      <c r="G14" s="104"/>
      <c r="H14" s="104"/>
      <c r="I14" s="104"/>
      <c r="J14" s="84" t="s">
        <v>11</v>
      </c>
      <c r="K14" s="85"/>
      <c r="L14" s="85"/>
      <c r="M14" s="85"/>
      <c r="N14" s="85"/>
      <c r="O14" s="85"/>
      <c r="P14" s="85"/>
      <c r="Q14" s="85"/>
      <c r="R14" s="85"/>
      <c r="S14" s="86"/>
    </row>
    <row r="15" spans="1:19" ht="30" customHeight="1" x14ac:dyDescent="0.5">
      <c r="A15" s="50"/>
      <c r="B15" s="100"/>
      <c r="C15" s="101"/>
      <c r="D15" s="16" t="s">
        <v>12</v>
      </c>
      <c r="E15" s="16" t="s">
        <v>13</v>
      </c>
      <c r="F15" s="52" t="s">
        <v>14</v>
      </c>
      <c r="G15" s="52"/>
      <c r="H15" s="52" t="s">
        <v>15</v>
      </c>
      <c r="I15" s="52"/>
      <c r="J15" s="87"/>
      <c r="K15" s="88"/>
      <c r="L15" s="88"/>
      <c r="M15" s="88"/>
      <c r="N15" s="88"/>
      <c r="O15" s="88"/>
      <c r="P15" s="88"/>
      <c r="Q15" s="88"/>
      <c r="R15" s="88"/>
      <c r="S15" s="89"/>
    </row>
    <row r="16" spans="1:19" ht="26.25" customHeight="1" x14ac:dyDescent="0.25">
      <c r="A16" s="51"/>
      <c r="B16" s="102"/>
      <c r="C16" s="103"/>
      <c r="D16" s="17" t="s">
        <v>16</v>
      </c>
      <c r="E16" s="17" t="s">
        <v>17</v>
      </c>
      <c r="F16" s="53" t="s">
        <v>18</v>
      </c>
      <c r="G16" s="53"/>
      <c r="H16" s="53" t="s">
        <v>19</v>
      </c>
      <c r="I16" s="53"/>
      <c r="J16" s="90"/>
      <c r="K16" s="91"/>
      <c r="L16" s="91"/>
      <c r="M16" s="91"/>
      <c r="N16" s="91"/>
      <c r="O16" s="91"/>
      <c r="P16" s="91"/>
      <c r="Q16" s="91"/>
      <c r="R16" s="91"/>
      <c r="S16" s="92"/>
    </row>
    <row r="17" spans="1:19" ht="44.25" customHeight="1" x14ac:dyDescent="0.25">
      <c r="A17" s="109">
        <v>1</v>
      </c>
      <c r="B17" s="69" t="s">
        <v>20</v>
      </c>
      <c r="C17" s="63" t="s">
        <v>21</v>
      </c>
      <c r="D17" s="66">
        <f>IF(D22=0,0,ROUND(D20/D22*100,1))</f>
        <v>0</v>
      </c>
      <c r="E17" s="66">
        <f>IF(E22=0,0,ROUND(E20/E22*100,1))</f>
        <v>0</v>
      </c>
      <c r="F17" s="43">
        <f>E17-D17</f>
        <v>0</v>
      </c>
      <c r="G17" s="44"/>
      <c r="H17" s="43">
        <f>IF(D17=0,0,ROUND(E17/D17*100,1))</f>
        <v>0</v>
      </c>
      <c r="I17" s="44"/>
      <c r="J17" s="54" t="s">
        <v>49</v>
      </c>
      <c r="K17" s="55"/>
      <c r="L17" s="55"/>
      <c r="M17" s="55"/>
      <c r="N17" s="55"/>
      <c r="O17" s="55"/>
      <c r="P17" s="55"/>
      <c r="Q17" s="55"/>
      <c r="R17" s="55"/>
      <c r="S17" s="56"/>
    </row>
    <row r="18" spans="1:19" ht="165.75" customHeight="1" x14ac:dyDescent="0.25">
      <c r="A18" s="110"/>
      <c r="B18" s="70"/>
      <c r="C18" s="64"/>
      <c r="D18" s="67"/>
      <c r="E18" s="67"/>
      <c r="F18" s="45"/>
      <c r="G18" s="46"/>
      <c r="H18" s="45"/>
      <c r="I18" s="46"/>
      <c r="J18" s="36" t="str">
        <f>"El indicador al final del período de evaluación registró un alcanzado del "&amp;E17&amp;" por ciento en comparación con la meta programada del "&amp;D17&amp;" por ciento, representa un cumplimiento de la meta del "&amp;H17&amp;" por ciento, colocando el indicador en un semáforo de color "&amp;IF(AND(D17=0,H17=0),"",IF(AND(H17&gt;=95,H17&lt;=105,H20&gt;=95,H20&lt;=105,H22&gt;=95,H22&lt;=105),"VERDE:SE LOGRÓ LA META",IF(AND(H17&gt;=95,H17&lt;=105,H20&lt;95),"VERDE:AUNQUE EL INDICADOR ES VERDE, HAY VARIACIÓN EN VARIABLES",IF(AND(H17&gt;=95,H17&lt;=105,H20&gt;105),"VERDE:AUNQUE EL INDICADOR ES VERDE, HAY VARIACIÓN EN VARIABLES",IF(AND(H17&gt;=95,H17&lt;=105,H22&lt;95),"VERDE:AUNQUE EL INDICADOR ES VERDE, HAY VARIACIÓN EN VARIABLES",IF(AND(H17&gt;=95,H17&lt;=105,H22&gt;105),"VERDE:AUNQUE EL INDICADOR ES VERDE, HAY VARIACIÓN EN VARIABLES",IF(OR(AND(H17&gt;=90,H17&lt;95),AND(H17&gt;105,H17&lt;=110)),"AMARILLO",IF(OR(H17&lt;90,H17&gt;110),"ROJO",IF(AND(D17&lt;&gt;0,E17=0),"ROJO","")))))))))&amp;". 
"&amp;IF(AND(D17=0,E17=0),"NO",IF(OR(H17&lt;95,H17&gt;105),"SI","NO"))&amp;" hubo variación en el indicador y "&amp;IF(AND(D20=0,D22=0,H20=0,H22=0),"NO",IF(OR(H20&lt;95,H20&gt;105,H22&lt;95,H22&gt;105),"SI","NO"))&amp;" hubo variación en variables."</f>
        <v>El indicador al final del período de evaluación registró un alcanzado del 0 por ciento en comparación con la meta programada del 0 por ciento, representa un cumplimiento de la meta del 0 por ciento, colocando el indicador en un semáforo de color . 
NO hubo variación en el indicador y NO hubo variación en variables.</v>
      </c>
      <c r="K18" s="37"/>
      <c r="L18" s="37"/>
      <c r="M18" s="37"/>
      <c r="N18" s="37"/>
      <c r="O18" s="37"/>
      <c r="P18" s="37"/>
      <c r="Q18" s="37"/>
      <c r="R18" s="37"/>
      <c r="S18" s="38"/>
    </row>
    <row r="19" spans="1:19" ht="272.25" customHeight="1" thickBot="1" x14ac:dyDescent="0.3">
      <c r="A19" s="110"/>
      <c r="B19" s="71"/>
      <c r="C19" s="65"/>
      <c r="D19" s="68"/>
      <c r="E19" s="68"/>
      <c r="F19" s="47"/>
      <c r="G19" s="48"/>
      <c r="H19" s="47"/>
      <c r="I19" s="48"/>
      <c r="J19" s="25" t="s">
        <v>53</v>
      </c>
      <c r="K19" s="26"/>
      <c r="L19" s="26"/>
      <c r="M19" s="26"/>
      <c r="N19" s="26"/>
      <c r="O19" s="26"/>
      <c r="P19" s="26"/>
      <c r="Q19" s="26"/>
      <c r="R19" s="26"/>
      <c r="S19" s="27"/>
    </row>
    <row r="20" spans="1:19" ht="42" customHeight="1" x14ac:dyDescent="0.25">
      <c r="A20" s="110"/>
      <c r="B20" s="39" t="s">
        <v>22</v>
      </c>
      <c r="C20" s="123" t="s">
        <v>23</v>
      </c>
      <c r="D20" s="61">
        <v>0</v>
      </c>
      <c r="E20" s="61">
        <v>0</v>
      </c>
      <c r="F20" s="43">
        <f t="shared" ref="F20" si="0">E20-D20</f>
        <v>0</v>
      </c>
      <c r="G20" s="44"/>
      <c r="H20" s="43">
        <f t="shared" ref="H20" si="1">IF(D20=0,0,ROUND(E20/D20*100,1))</f>
        <v>0</v>
      </c>
      <c r="I20" s="44"/>
      <c r="J20" s="54" t="s">
        <v>50</v>
      </c>
      <c r="K20" s="55"/>
      <c r="L20" s="55"/>
      <c r="M20" s="55"/>
      <c r="N20" s="55"/>
      <c r="O20" s="55"/>
      <c r="P20" s="55"/>
      <c r="Q20" s="55"/>
      <c r="R20" s="55"/>
      <c r="S20" s="56"/>
    </row>
    <row r="21" spans="1:19" ht="186" customHeight="1" thickBot="1" x14ac:dyDescent="0.3">
      <c r="A21" s="110"/>
      <c r="B21" s="40"/>
      <c r="C21" s="124"/>
      <c r="D21" s="62"/>
      <c r="E21" s="62"/>
      <c r="F21" s="47"/>
      <c r="G21" s="48"/>
      <c r="H21" s="47"/>
      <c r="I21" s="48"/>
      <c r="J21" s="25" t="s">
        <v>53</v>
      </c>
      <c r="K21" s="26"/>
      <c r="L21" s="26"/>
      <c r="M21" s="26"/>
      <c r="N21" s="26"/>
      <c r="O21" s="26"/>
      <c r="P21" s="26"/>
      <c r="Q21" s="26"/>
      <c r="R21" s="26"/>
      <c r="S21" s="27"/>
    </row>
    <row r="22" spans="1:19" ht="39.75" customHeight="1" x14ac:dyDescent="0.25">
      <c r="A22" s="110"/>
      <c r="B22" s="32" t="s">
        <v>24</v>
      </c>
      <c r="C22" s="31" t="s">
        <v>25</v>
      </c>
      <c r="D22" s="30">
        <v>0</v>
      </c>
      <c r="E22" s="29">
        <f>D22</f>
        <v>0</v>
      </c>
      <c r="F22" s="28">
        <f>E22-D22</f>
        <v>0</v>
      </c>
      <c r="G22" s="28"/>
      <c r="H22" s="28">
        <f>IF(D22=0,0,ROUND(E22/D22*100,1))</f>
        <v>0</v>
      </c>
      <c r="I22" s="28"/>
      <c r="J22" s="22" t="s">
        <v>51</v>
      </c>
      <c r="K22" s="23"/>
      <c r="L22" s="23"/>
      <c r="M22" s="23"/>
      <c r="N22" s="23"/>
      <c r="O22" s="23"/>
      <c r="P22" s="23"/>
      <c r="Q22" s="23"/>
      <c r="R22" s="23"/>
      <c r="S22" s="24"/>
    </row>
    <row r="23" spans="1:19" ht="200.25" customHeight="1" thickBot="1" x14ac:dyDescent="0.3">
      <c r="A23" s="110"/>
      <c r="B23" s="32"/>
      <c r="C23" s="31"/>
      <c r="D23" s="30"/>
      <c r="E23" s="29"/>
      <c r="F23" s="28"/>
      <c r="G23" s="28"/>
      <c r="H23" s="28"/>
      <c r="I23" s="28"/>
      <c r="J23" s="25" t="s">
        <v>53</v>
      </c>
      <c r="K23" s="26"/>
      <c r="L23" s="26"/>
      <c r="M23" s="26"/>
      <c r="N23" s="26"/>
      <c r="O23" s="26"/>
      <c r="P23" s="26"/>
      <c r="Q23" s="26"/>
      <c r="R23" s="26"/>
      <c r="S23" s="27"/>
    </row>
    <row r="24" spans="1:19" ht="86.25" customHeight="1" x14ac:dyDescent="0.25">
      <c r="A24" s="110"/>
      <c r="B24" s="32"/>
      <c r="C24" s="31"/>
      <c r="D24" s="30"/>
      <c r="E24" s="29"/>
      <c r="F24" s="28"/>
      <c r="G24" s="28"/>
      <c r="H24" s="28"/>
      <c r="I24" s="28"/>
      <c r="J24" s="22" t="s">
        <v>52</v>
      </c>
      <c r="K24" s="23"/>
      <c r="L24" s="23"/>
      <c r="M24" s="23"/>
      <c r="N24" s="23"/>
      <c r="O24" s="23"/>
      <c r="P24" s="23"/>
      <c r="Q24" s="23"/>
      <c r="R24" s="23"/>
      <c r="S24" s="24"/>
    </row>
    <row r="25" spans="1:19" ht="200.25" customHeight="1" thickBot="1" x14ac:dyDescent="0.3">
      <c r="A25" s="110"/>
      <c r="B25" s="32"/>
      <c r="C25" s="31"/>
      <c r="D25" s="30"/>
      <c r="E25" s="29"/>
      <c r="F25" s="28"/>
      <c r="G25" s="28"/>
      <c r="H25" s="28"/>
      <c r="I25" s="28"/>
      <c r="J25" s="25" t="s">
        <v>53</v>
      </c>
      <c r="K25" s="26"/>
      <c r="L25" s="26"/>
      <c r="M25" s="26"/>
      <c r="N25" s="26"/>
      <c r="O25" s="26"/>
      <c r="P25" s="26"/>
      <c r="Q25" s="26"/>
      <c r="R25" s="26"/>
      <c r="S25" s="27"/>
    </row>
    <row r="26" spans="1:19" ht="39" customHeight="1" thickBot="1" x14ac:dyDescent="0.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6.25" customHeight="1" x14ac:dyDescent="0.5">
      <c r="A27" s="49" t="s">
        <v>7</v>
      </c>
      <c r="B27" s="98" t="s">
        <v>8</v>
      </c>
      <c r="C27" s="99"/>
      <c r="D27" s="104" t="s">
        <v>9</v>
      </c>
      <c r="E27" s="104"/>
      <c r="F27" s="104" t="s">
        <v>10</v>
      </c>
      <c r="G27" s="104"/>
      <c r="H27" s="104"/>
      <c r="I27" s="104"/>
      <c r="J27" s="84" t="s">
        <v>11</v>
      </c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30" customHeight="1" x14ac:dyDescent="0.5">
      <c r="A28" s="50"/>
      <c r="B28" s="100"/>
      <c r="C28" s="101"/>
      <c r="D28" s="16" t="s">
        <v>12</v>
      </c>
      <c r="E28" s="16" t="s">
        <v>13</v>
      </c>
      <c r="F28" s="52" t="s">
        <v>14</v>
      </c>
      <c r="G28" s="52"/>
      <c r="H28" s="52" t="s">
        <v>15</v>
      </c>
      <c r="I28" s="52"/>
      <c r="J28" s="87"/>
      <c r="K28" s="88"/>
      <c r="L28" s="88"/>
      <c r="M28" s="88"/>
      <c r="N28" s="88"/>
      <c r="O28" s="88"/>
      <c r="P28" s="88"/>
      <c r="Q28" s="88"/>
      <c r="R28" s="88"/>
      <c r="S28" s="89"/>
    </row>
    <row r="29" spans="1:19" ht="26.25" customHeight="1" x14ac:dyDescent="0.25">
      <c r="A29" s="51"/>
      <c r="B29" s="102"/>
      <c r="C29" s="103"/>
      <c r="D29" s="17" t="s">
        <v>16</v>
      </c>
      <c r="E29" s="17" t="s">
        <v>17</v>
      </c>
      <c r="F29" s="53" t="s">
        <v>18</v>
      </c>
      <c r="G29" s="53"/>
      <c r="H29" s="53" t="s">
        <v>19</v>
      </c>
      <c r="I29" s="53"/>
      <c r="J29" s="90"/>
      <c r="K29" s="91"/>
      <c r="L29" s="91"/>
      <c r="M29" s="91"/>
      <c r="N29" s="91"/>
      <c r="O29" s="91"/>
      <c r="P29" s="91"/>
      <c r="Q29" s="91"/>
      <c r="R29" s="91"/>
      <c r="S29" s="92"/>
    </row>
    <row r="30" spans="1:19" ht="41.25" customHeight="1" x14ac:dyDescent="0.25">
      <c r="A30" s="33">
        <v>2</v>
      </c>
      <c r="B30" s="69" t="s">
        <v>20</v>
      </c>
      <c r="C30" s="63" t="s">
        <v>39</v>
      </c>
      <c r="D30" s="66">
        <f>IF(D35=0,0,ROUND(D33/D35*100,1))</f>
        <v>100</v>
      </c>
      <c r="E30" s="66">
        <f>IF(E35=0,0,ROUND(E33/E35*100,1))</f>
        <v>0</v>
      </c>
      <c r="F30" s="43">
        <f>E30-D30</f>
        <v>-100</v>
      </c>
      <c r="G30" s="44"/>
      <c r="H30" s="43">
        <f>IF(D30=0,0,ROUND(E30/D30*100,1))</f>
        <v>0</v>
      </c>
      <c r="I30" s="44"/>
      <c r="J30" s="54" t="s">
        <v>49</v>
      </c>
      <c r="K30" s="55"/>
      <c r="L30" s="55"/>
      <c r="M30" s="55"/>
      <c r="N30" s="55"/>
      <c r="O30" s="55"/>
      <c r="P30" s="55"/>
      <c r="Q30" s="55"/>
      <c r="R30" s="55"/>
      <c r="S30" s="56"/>
    </row>
    <row r="31" spans="1:19" ht="176.25" customHeight="1" x14ac:dyDescent="0.25">
      <c r="A31" s="34"/>
      <c r="B31" s="70"/>
      <c r="C31" s="64"/>
      <c r="D31" s="67"/>
      <c r="E31" s="67"/>
      <c r="F31" s="45"/>
      <c r="G31" s="46"/>
      <c r="H31" s="45"/>
      <c r="I31" s="46"/>
      <c r="J31" s="36" t="str">
        <f>"El indicador al final del período de evaluación registró un alcanzado del "&amp;E30&amp;" por ciento en comparación con la meta programada del "&amp;D30&amp;" por ciento, representa un cumplimiento de la meta del "&amp;H30&amp;" por ciento, colocando el indicador en un semáforo de color "&amp;IF(AND(D30=0,H30=0),"",IF(AND(H30&gt;=95,H30&lt;=105,H33&gt;=95,H33&lt;=105,H35&gt;=95,H35&lt;=105),"VERDE:SE LOGRÓ LA META",IF(AND(H30&gt;=95,H30&lt;=105,H33&lt;95),"VERDE:AUNQUE EL INDICADOR ES VERDE, HAY VARIACIÓN EN VARIABLES",IF(AND(H30&gt;=95,H30&lt;=105,H33&gt;105),"VERDE:AUNQUE EL INDICADOR ES VERDE, HAY VARIACIÓN EN VARIABLES",IF(AND(H30&gt;=95,H30&lt;=105,H35&lt;95),"VERDE:AUNQUE EL INDICADOR ES VERDE, HAY VARIACIÓN EN VARIABLES",IF(AND(H30&gt;=95,H30&lt;=105,H35&gt;105),"VERDE:AUNQUE EL INDICADOR ES VERDE, HAY VARIACIÓN EN VARIABLES",IF(OR(AND(H30&gt;=90,H30&lt;95),AND(H30&gt;105,H30&lt;=110)),"AMARILLO",IF(OR(H30&lt;90,H30&gt;110),"ROJO",IF(AND(D30&lt;&gt;0,E30=0),"ROJO","")))))))))&amp;". 
"&amp;IF(AND(D30=0,E30=0),"NO",IF(OR(H30&lt;95,H30&gt;105),"SI","NO"))&amp;" hubo variación en el indicador y "&amp;IF(AND(D33=0,D35=0,H33=0,H35=0),"NO",IF(OR(H33&lt;95,H33&gt;105,H35&lt;95,H35&gt;105),"SI","NO"))&amp;" hubo variación en variables."</f>
        <v>El indicador al final del período de evaluación registró un alcanzado del 0 por ciento en comparación con la meta programada del 100 por ciento, representa un cumplimiento de la meta del 0 por ciento, colocando el indicador en un semáforo de color ROJO. 
SI hubo variación en el indicador y SI hubo variación en variables.</v>
      </c>
      <c r="K31" s="37"/>
      <c r="L31" s="37"/>
      <c r="M31" s="37"/>
      <c r="N31" s="37"/>
      <c r="O31" s="37"/>
      <c r="P31" s="37"/>
      <c r="Q31" s="37"/>
      <c r="R31" s="37"/>
      <c r="S31" s="38"/>
    </row>
    <row r="32" spans="1:19" ht="236.25" customHeight="1" x14ac:dyDescent="0.25">
      <c r="A32" s="34"/>
      <c r="B32" s="71"/>
      <c r="C32" s="65"/>
      <c r="D32" s="68"/>
      <c r="E32" s="68"/>
      <c r="F32" s="47"/>
      <c r="G32" s="48"/>
      <c r="H32" s="47"/>
      <c r="I32" s="48"/>
      <c r="J32" s="57" t="s">
        <v>62</v>
      </c>
      <c r="K32" s="58"/>
      <c r="L32" s="58"/>
      <c r="M32" s="58"/>
      <c r="N32" s="58"/>
      <c r="O32" s="58"/>
      <c r="P32" s="58"/>
      <c r="Q32" s="58"/>
      <c r="R32" s="58"/>
      <c r="S32" s="59"/>
    </row>
    <row r="33" spans="1:19" ht="68.25" customHeight="1" x14ac:dyDescent="0.25">
      <c r="A33" s="34"/>
      <c r="B33" s="32" t="s">
        <v>22</v>
      </c>
      <c r="C33" s="72" t="s">
        <v>26</v>
      </c>
      <c r="D33" s="61">
        <v>800</v>
      </c>
      <c r="E33" s="61">
        <v>0</v>
      </c>
      <c r="F33" s="28">
        <f t="shared" ref="F33:F35" si="2">E33-D33</f>
        <v>-800</v>
      </c>
      <c r="G33" s="28"/>
      <c r="H33" s="28">
        <f t="shared" ref="H33:H35" si="3">IF(D33=0,0,ROUND(E33/D33*100,1))</f>
        <v>0</v>
      </c>
      <c r="I33" s="28"/>
      <c r="J33" s="54" t="s">
        <v>50</v>
      </c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217.5" customHeight="1" thickBot="1" x14ac:dyDescent="0.3">
      <c r="A34" s="34"/>
      <c r="B34" s="32"/>
      <c r="C34" s="73"/>
      <c r="D34" s="62"/>
      <c r="E34" s="62"/>
      <c r="F34" s="28"/>
      <c r="G34" s="28"/>
      <c r="H34" s="28"/>
      <c r="I34" s="28"/>
      <c r="J34" s="25" t="s">
        <v>55</v>
      </c>
      <c r="K34" s="26"/>
      <c r="L34" s="26"/>
      <c r="M34" s="26"/>
      <c r="N34" s="26"/>
      <c r="O34" s="26"/>
      <c r="P34" s="26"/>
      <c r="Q34" s="26"/>
      <c r="R34" s="26"/>
      <c r="S34" s="27"/>
    </row>
    <row r="35" spans="1:19" ht="60.75" customHeight="1" x14ac:dyDescent="0.25">
      <c r="A35" s="34"/>
      <c r="B35" s="32" t="s">
        <v>24</v>
      </c>
      <c r="C35" s="31" t="s">
        <v>27</v>
      </c>
      <c r="D35" s="30">
        <v>800</v>
      </c>
      <c r="E35" s="42">
        <v>0</v>
      </c>
      <c r="F35" s="28">
        <f t="shared" si="2"/>
        <v>-800</v>
      </c>
      <c r="G35" s="28"/>
      <c r="H35" s="28">
        <f t="shared" si="3"/>
        <v>0</v>
      </c>
      <c r="I35" s="28"/>
      <c r="J35" s="22" t="s">
        <v>51</v>
      </c>
      <c r="K35" s="23"/>
      <c r="L35" s="23"/>
      <c r="M35" s="23"/>
      <c r="N35" s="23"/>
      <c r="O35" s="23"/>
      <c r="P35" s="23"/>
      <c r="Q35" s="23"/>
      <c r="R35" s="23"/>
      <c r="S35" s="24"/>
    </row>
    <row r="36" spans="1:19" ht="184.5" customHeight="1" thickBot="1" x14ac:dyDescent="0.3">
      <c r="A36" s="34"/>
      <c r="B36" s="32"/>
      <c r="C36" s="31"/>
      <c r="D36" s="30"/>
      <c r="E36" s="42"/>
      <c r="F36" s="28"/>
      <c r="G36" s="28"/>
      <c r="H36" s="28"/>
      <c r="I36" s="28"/>
      <c r="J36" s="25" t="s">
        <v>61</v>
      </c>
      <c r="K36" s="26"/>
      <c r="L36" s="26"/>
      <c r="M36" s="26"/>
      <c r="N36" s="26"/>
      <c r="O36" s="26"/>
      <c r="P36" s="26"/>
      <c r="Q36" s="26"/>
      <c r="R36" s="26"/>
      <c r="S36" s="27"/>
    </row>
    <row r="37" spans="1:19" ht="79.5" customHeight="1" x14ac:dyDescent="0.25">
      <c r="A37" s="34"/>
      <c r="B37" s="32"/>
      <c r="C37" s="31"/>
      <c r="D37" s="30"/>
      <c r="E37" s="42"/>
      <c r="F37" s="28"/>
      <c r="G37" s="28"/>
      <c r="H37" s="28"/>
      <c r="I37" s="28"/>
      <c r="J37" s="22" t="s">
        <v>52</v>
      </c>
      <c r="K37" s="23"/>
      <c r="L37" s="23"/>
      <c r="M37" s="23"/>
      <c r="N37" s="23"/>
      <c r="O37" s="23"/>
      <c r="P37" s="23"/>
      <c r="Q37" s="23"/>
      <c r="R37" s="23"/>
      <c r="S37" s="24"/>
    </row>
    <row r="38" spans="1:19" ht="184.5" customHeight="1" thickBot="1" x14ac:dyDescent="0.3">
      <c r="A38" s="35"/>
      <c r="B38" s="32"/>
      <c r="C38" s="31"/>
      <c r="D38" s="30"/>
      <c r="E38" s="42"/>
      <c r="F38" s="28"/>
      <c r="G38" s="28"/>
      <c r="H38" s="28"/>
      <c r="I38" s="28"/>
      <c r="J38" s="25" t="s">
        <v>67</v>
      </c>
      <c r="K38" s="26"/>
      <c r="L38" s="26"/>
      <c r="M38" s="26"/>
      <c r="N38" s="26"/>
      <c r="O38" s="26"/>
      <c r="P38" s="26"/>
      <c r="Q38" s="26"/>
      <c r="R38" s="26"/>
      <c r="S38" s="27"/>
    </row>
    <row r="39" spans="1:19" ht="41.25" customHeight="1" thickBot="1" x14ac:dyDescent="0.3">
      <c r="A39" s="105"/>
      <c r="B39" s="106"/>
      <c r="C39" s="106"/>
      <c r="D39" s="106"/>
      <c r="E39" s="106"/>
      <c r="F39" s="106"/>
      <c r="G39" s="106"/>
      <c r="H39" s="106"/>
      <c r="I39" s="106"/>
      <c r="J39" s="107"/>
      <c r="K39" s="107"/>
      <c r="L39" s="107"/>
      <c r="M39" s="107"/>
      <c r="N39" s="107"/>
      <c r="O39" s="107"/>
      <c r="P39" s="107"/>
      <c r="Q39" s="107"/>
      <c r="R39" s="107"/>
      <c r="S39" s="108"/>
    </row>
    <row r="40" spans="1:19" ht="26.25" customHeight="1" x14ac:dyDescent="0.5">
      <c r="A40" s="49" t="s">
        <v>7</v>
      </c>
      <c r="B40" s="98" t="s">
        <v>8</v>
      </c>
      <c r="C40" s="99"/>
      <c r="D40" s="104" t="s">
        <v>9</v>
      </c>
      <c r="E40" s="104"/>
      <c r="F40" s="104" t="s">
        <v>10</v>
      </c>
      <c r="G40" s="104"/>
      <c r="H40" s="104"/>
      <c r="I40" s="104"/>
      <c r="J40" s="84" t="s">
        <v>11</v>
      </c>
      <c r="K40" s="85"/>
      <c r="L40" s="85"/>
      <c r="M40" s="85"/>
      <c r="N40" s="85"/>
      <c r="O40" s="85"/>
      <c r="P40" s="85"/>
      <c r="Q40" s="85"/>
      <c r="R40" s="85"/>
      <c r="S40" s="86"/>
    </row>
    <row r="41" spans="1:19" ht="30" customHeight="1" x14ac:dyDescent="0.5">
      <c r="A41" s="50"/>
      <c r="B41" s="100"/>
      <c r="C41" s="101"/>
      <c r="D41" s="16" t="s">
        <v>12</v>
      </c>
      <c r="E41" s="16" t="s">
        <v>13</v>
      </c>
      <c r="F41" s="52" t="s">
        <v>14</v>
      </c>
      <c r="G41" s="52"/>
      <c r="H41" s="52" t="s">
        <v>15</v>
      </c>
      <c r="I41" s="52"/>
      <c r="J41" s="87"/>
      <c r="K41" s="88"/>
      <c r="L41" s="88"/>
      <c r="M41" s="88"/>
      <c r="N41" s="88"/>
      <c r="O41" s="88"/>
      <c r="P41" s="88"/>
      <c r="Q41" s="88"/>
      <c r="R41" s="88"/>
      <c r="S41" s="89"/>
    </row>
    <row r="42" spans="1:19" ht="26.25" customHeight="1" x14ac:dyDescent="0.25">
      <c r="A42" s="51"/>
      <c r="B42" s="102"/>
      <c r="C42" s="103"/>
      <c r="D42" s="17" t="s">
        <v>16</v>
      </c>
      <c r="E42" s="17" t="s">
        <v>17</v>
      </c>
      <c r="F42" s="53" t="s">
        <v>18</v>
      </c>
      <c r="G42" s="53"/>
      <c r="H42" s="53" t="s">
        <v>19</v>
      </c>
      <c r="I42" s="53"/>
      <c r="J42" s="90"/>
      <c r="K42" s="91"/>
      <c r="L42" s="91"/>
      <c r="M42" s="91"/>
      <c r="N42" s="91"/>
      <c r="O42" s="91"/>
      <c r="P42" s="91"/>
      <c r="Q42" s="91"/>
      <c r="R42" s="91"/>
      <c r="S42" s="92"/>
    </row>
    <row r="43" spans="1:19" ht="42.75" customHeight="1" x14ac:dyDescent="0.25">
      <c r="A43" s="20">
        <v>3</v>
      </c>
      <c r="B43" s="69" t="s">
        <v>20</v>
      </c>
      <c r="C43" s="63" t="s">
        <v>28</v>
      </c>
      <c r="D43" s="66">
        <f>IF(D48=0,0,ROUND(D46/D48*100,1))</f>
        <v>100</v>
      </c>
      <c r="E43" s="66">
        <f>IF(E48=0,0,ROUND(E46/E48*100,1))</f>
        <v>0</v>
      </c>
      <c r="F43" s="43">
        <f>E43-D43</f>
        <v>-100</v>
      </c>
      <c r="G43" s="44"/>
      <c r="H43" s="43">
        <f>IF(D43=0,0,ROUND(E43/D43*100,1))</f>
        <v>0</v>
      </c>
      <c r="I43" s="44"/>
      <c r="J43" s="54" t="s">
        <v>49</v>
      </c>
      <c r="K43" s="55"/>
      <c r="L43" s="55"/>
      <c r="M43" s="55"/>
      <c r="N43" s="55"/>
      <c r="O43" s="55"/>
      <c r="P43" s="55"/>
      <c r="Q43" s="55"/>
      <c r="R43" s="55"/>
      <c r="S43" s="56"/>
    </row>
    <row r="44" spans="1:19" ht="180" customHeight="1" x14ac:dyDescent="0.25">
      <c r="A44" s="21"/>
      <c r="B44" s="70"/>
      <c r="C44" s="64"/>
      <c r="D44" s="67"/>
      <c r="E44" s="67"/>
      <c r="F44" s="45"/>
      <c r="G44" s="46"/>
      <c r="H44" s="45"/>
      <c r="I44" s="46"/>
      <c r="J44" s="36" t="str">
        <f>"El indicador al final del período de evaluación registró un alcanzado del "&amp;E43&amp;" por ciento en comparación con la meta programada del "&amp;D43&amp;" por ciento, representa un cumplimiento de la meta del "&amp;H43&amp;" por ciento, colocando el indicador en un semáforo de color "&amp;IF(AND(D43=0,H43=0),"",IF(AND(H43&gt;=95,H43&lt;=105,H46&gt;=95,H46&lt;=105,H48&gt;=95,H48&lt;=105),"VERDE:SE LOGRÓ LA META",IF(AND(H43&gt;=95,H43&lt;=105,H46&lt;95),"VERDE:AUNQUE EL INDICADOR ES VERDE, HAY VARIACIÓN EN VARIABLES",IF(AND(H43&gt;=95,H43&lt;=105,H46&gt;105),"VERDE:AUNQUE EL INDICADOR ES VERDE, HAY VARIACIÓN EN VARIABLES",IF(AND(H43&gt;=95,H43&lt;=105,H48&lt;95),"VERDE:AUNQUE EL INDICADOR ES VERDE, HAY VARIACIÓN EN VARIABLES",IF(AND(H43&gt;=95,H43&lt;=105,H48&gt;105),"VERDE:AUNQUE EL INDICADOR ES VERDE, HAY VARIACIÓN EN VARIABLES",IF(OR(AND(H43&gt;=90,H43&lt;95),AND(H43&gt;105,H43&lt;=110)),"AMARILLO",IF(OR(H43&lt;90,H43&gt;110),"ROJO",IF(AND(D43&lt;&gt;0,E43=0),"ROJO","")))))))))&amp;". 
"&amp;IF(AND(D43=0,E43=0),"NO",IF(OR(H43&lt;95,H43&gt;105),"SI","NO"))&amp;" hubo variación en el indicador y "&amp;IF(AND(D46=0,D48=0,H46=0,H48=0),"NO",IF(OR(H46&lt;95,H46&gt;105,H48&lt;95,H48&gt;105),"SI","NO"))&amp;" hubo variación en variables."</f>
        <v>El indicador al final del período de evaluación registró un alcanzado del 0 por ciento en comparación con la meta programada del 100 por ciento, representa un cumplimiento de la meta del 0 por ciento, colocando el indicador en un semáforo de color ROJO. 
SI hubo variación en el indicador y SI hubo variación en variables.</v>
      </c>
      <c r="K44" s="37"/>
      <c r="L44" s="37"/>
      <c r="M44" s="37"/>
      <c r="N44" s="37"/>
      <c r="O44" s="37"/>
      <c r="P44" s="37"/>
      <c r="Q44" s="37"/>
      <c r="R44" s="37"/>
      <c r="S44" s="38"/>
    </row>
    <row r="45" spans="1:19" ht="240" customHeight="1" x14ac:dyDescent="0.25">
      <c r="A45" s="21"/>
      <c r="B45" s="71"/>
      <c r="C45" s="65"/>
      <c r="D45" s="68"/>
      <c r="E45" s="68"/>
      <c r="F45" s="47"/>
      <c r="G45" s="48"/>
      <c r="H45" s="47"/>
      <c r="I45" s="48"/>
      <c r="J45" s="57" t="s">
        <v>63</v>
      </c>
      <c r="K45" s="58"/>
      <c r="L45" s="58"/>
      <c r="M45" s="58"/>
      <c r="N45" s="58"/>
      <c r="O45" s="58"/>
      <c r="P45" s="58"/>
      <c r="Q45" s="58"/>
      <c r="R45" s="58"/>
      <c r="S45" s="59"/>
    </row>
    <row r="46" spans="1:19" ht="57.75" customHeight="1" x14ac:dyDescent="0.25">
      <c r="A46" s="21"/>
      <c r="B46" s="32" t="s">
        <v>22</v>
      </c>
      <c r="C46" s="60" t="s">
        <v>32</v>
      </c>
      <c r="D46" s="42">
        <v>6</v>
      </c>
      <c r="E46" s="61">
        <v>0</v>
      </c>
      <c r="F46" s="43">
        <f>E46-D46</f>
        <v>-6</v>
      </c>
      <c r="G46" s="44"/>
      <c r="H46" s="43">
        <f>IF(D46=0,0,ROUND(E46/D46*100,1))</f>
        <v>0</v>
      </c>
      <c r="I46" s="44"/>
      <c r="J46" s="54" t="s">
        <v>50</v>
      </c>
      <c r="K46" s="55"/>
      <c r="L46" s="55"/>
      <c r="M46" s="55"/>
      <c r="N46" s="55"/>
      <c r="O46" s="55"/>
      <c r="P46" s="55"/>
      <c r="Q46" s="55"/>
      <c r="R46" s="55"/>
      <c r="S46" s="56"/>
    </row>
    <row r="47" spans="1:19" ht="207.75" customHeight="1" thickBot="1" x14ac:dyDescent="0.3">
      <c r="A47" s="21"/>
      <c r="B47" s="32"/>
      <c r="C47" s="60"/>
      <c r="D47" s="42"/>
      <c r="E47" s="62"/>
      <c r="F47" s="47"/>
      <c r="G47" s="48"/>
      <c r="H47" s="47"/>
      <c r="I47" s="48"/>
      <c r="J47" s="25" t="s">
        <v>55</v>
      </c>
      <c r="K47" s="26"/>
      <c r="L47" s="26"/>
      <c r="M47" s="26"/>
      <c r="N47" s="26"/>
      <c r="O47" s="26"/>
      <c r="P47" s="26"/>
      <c r="Q47" s="26"/>
      <c r="R47" s="26"/>
      <c r="S47" s="27"/>
    </row>
    <row r="48" spans="1:19" ht="66" customHeight="1" x14ac:dyDescent="0.25">
      <c r="A48" s="21"/>
      <c r="B48" s="32" t="s">
        <v>24</v>
      </c>
      <c r="C48" s="31" t="s">
        <v>40</v>
      </c>
      <c r="D48" s="42">
        <v>6</v>
      </c>
      <c r="E48" s="42">
        <v>0</v>
      </c>
      <c r="F48" s="28">
        <f>E48-D48</f>
        <v>-6</v>
      </c>
      <c r="G48" s="28"/>
      <c r="H48" s="28">
        <f>IF(D48=0,0,ROUND(E48/D48*100,1))</f>
        <v>0</v>
      </c>
      <c r="I48" s="28"/>
      <c r="J48" s="22" t="s">
        <v>51</v>
      </c>
      <c r="K48" s="23"/>
      <c r="L48" s="23"/>
      <c r="M48" s="23"/>
      <c r="N48" s="23"/>
      <c r="O48" s="23"/>
      <c r="P48" s="23"/>
      <c r="Q48" s="23"/>
      <c r="R48" s="23"/>
      <c r="S48" s="24"/>
    </row>
    <row r="49" spans="1:19" ht="176.25" customHeight="1" thickBot="1" x14ac:dyDescent="0.3">
      <c r="A49" s="21"/>
      <c r="B49" s="32"/>
      <c r="C49" s="31"/>
      <c r="D49" s="42"/>
      <c r="E49" s="42"/>
      <c r="F49" s="28"/>
      <c r="G49" s="28"/>
      <c r="H49" s="28"/>
      <c r="I49" s="28"/>
      <c r="J49" s="25" t="s">
        <v>64</v>
      </c>
      <c r="K49" s="26"/>
      <c r="L49" s="26"/>
      <c r="M49" s="26"/>
      <c r="N49" s="26"/>
      <c r="O49" s="26"/>
      <c r="P49" s="26"/>
      <c r="Q49" s="26"/>
      <c r="R49" s="26"/>
      <c r="S49" s="27"/>
    </row>
    <row r="50" spans="1:19" ht="71.25" customHeight="1" x14ac:dyDescent="0.25">
      <c r="A50" s="21"/>
      <c r="B50" s="32"/>
      <c r="C50" s="31"/>
      <c r="D50" s="42"/>
      <c r="E50" s="42"/>
      <c r="F50" s="28"/>
      <c r="G50" s="28"/>
      <c r="H50" s="28"/>
      <c r="I50" s="28"/>
      <c r="J50" s="22" t="s">
        <v>52</v>
      </c>
      <c r="K50" s="23"/>
      <c r="L50" s="23"/>
      <c r="M50" s="23"/>
      <c r="N50" s="23"/>
      <c r="O50" s="23"/>
      <c r="P50" s="23"/>
      <c r="Q50" s="23"/>
      <c r="R50" s="23"/>
      <c r="S50" s="24"/>
    </row>
    <row r="51" spans="1:19" ht="176.25" customHeight="1" thickBot="1" x14ac:dyDescent="0.3">
      <c r="A51" s="21"/>
      <c r="B51" s="32"/>
      <c r="C51" s="31"/>
      <c r="D51" s="42"/>
      <c r="E51" s="42"/>
      <c r="F51" s="28"/>
      <c r="G51" s="28"/>
      <c r="H51" s="28"/>
      <c r="I51" s="28"/>
      <c r="J51" s="25" t="s">
        <v>66</v>
      </c>
      <c r="K51" s="26"/>
      <c r="L51" s="26"/>
      <c r="M51" s="26"/>
      <c r="N51" s="26"/>
      <c r="O51" s="26"/>
      <c r="P51" s="26"/>
      <c r="Q51" s="26"/>
      <c r="R51" s="26"/>
      <c r="S51" s="27"/>
    </row>
    <row r="52" spans="1:19" ht="39" customHeight="1" thickBot="1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8.75" customHeight="1" x14ac:dyDescent="0.5">
      <c r="A53" s="49" t="s">
        <v>7</v>
      </c>
      <c r="B53" s="98" t="s">
        <v>8</v>
      </c>
      <c r="C53" s="99"/>
      <c r="D53" s="104" t="s">
        <v>9</v>
      </c>
      <c r="E53" s="104"/>
      <c r="F53" s="104" t="s">
        <v>10</v>
      </c>
      <c r="G53" s="104"/>
      <c r="H53" s="104"/>
      <c r="I53" s="104"/>
      <c r="J53" s="84" t="s">
        <v>11</v>
      </c>
      <c r="K53" s="85"/>
      <c r="L53" s="85"/>
      <c r="M53" s="85"/>
      <c r="N53" s="85"/>
      <c r="O53" s="85"/>
      <c r="P53" s="85"/>
      <c r="Q53" s="85"/>
      <c r="R53" s="85"/>
      <c r="S53" s="86"/>
    </row>
    <row r="54" spans="1:19" ht="18.75" customHeight="1" x14ac:dyDescent="0.5">
      <c r="A54" s="50"/>
      <c r="B54" s="100"/>
      <c r="C54" s="101"/>
      <c r="D54" s="16" t="s">
        <v>12</v>
      </c>
      <c r="E54" s="16" t="s">
        <v>13</v>
      </c>
      <c r="F54" s="52" t="s">
        <v>14</v>
      </c>
      <c r="G54" s="52"/>
      <c r="H54" s="52" t="s">
        <v>15</v>
      </c>
      <c r="I54" s="52"/>
      <c r="J54" s="87"/>
      <c r="K54" s="88"/>
      <c r="L54" s="88"/>
      <c r="M54" s="88"/>
      <c r="N54" s="88"/>
      <c r="O54" s="88"/>
      <c r="P54" s="88"/>
      <c r="Q54" s="88"/>
      <c r="R54" s="88"/>
      <c r="S54" s="89"/>
    </row>
    <row r="55" spans="1:19" ht="31.5" customHeight="1" x14ac:dyDescent="0.25">
      <c r="A55" s="51"/>
      <c r="B55" s="102"/>
      <c r="C55" s="103"/>
      <c r="D55" s="17" t="s">
        <v>16</v>
      </c>
      <c r="E55" s="17" t="s">
        <v>17</v>
      </c>
      <c r="F55" s="53" t="s">
        <v>18</v>
      </c>
      <c r="G55" s="53"/>
      <c r="H55" s="53" t="s">
        <v>19</v>
      </c>
      <c r="I55" s="53"/>
      <c r="J55" s="90"/>
      <c r="K55" s="91"/>
      <c r="L55" s="91"/>
      <c r="M55" s="91"/>
      <c r="N55" s="91"/>
      <c r="O55" s="91"/>
      <c r="P55" s="91"/>
      <c r="Q55" s="91"/>
      <c r="R55" s="91"/>
      <c r="S55" s="92"/>
    </row>
    <row r="56" spans="1:19" ht="47.25" customHeight="1" x14ac:dyDescent="0.25">
      <c r="A56" s="33">
        <v>4</v>
      </c>
      <c r="B56" s="69" t="s">
        <v>20</v>
      </c>
      <c r="C56" s="63" t="s">
        <v>33</v>
      </c>
      <c r="D56" s="66">
        <f>IF(D61=0,0,ROUND(D59/D61*100,1))</f>
        <v>0.2</v>
      </c>
      <c r="E56" s="66">
        <f>IF(E61=0,0,ROUND(E59/E61*100,1))</f>
        <v>0</v>
      </c>
      <c r="F56" s="43">
        <f>E56-D56</f>
        <v>-0.2</v>
      </c>
      <c r="G56" s="44"/>
      <c r="H56" s="43">
        <f>IF(D56=0,0,ROUND(E56/D56*100,1))</f>
        <v>0</v>
      </c>
      <c r="I56" s="44"/>
      <c r="J56" s="54" t="s">
        <v>49</v>
      </c>
      <c r="K56" s="55"/>
      <c r="L56" s="55"/>
      <c r="M56" s="55"/>
      <c r="N56" s="55"/>
      <c r="O56" s="55"/>
      <c r="P56" s="55"/>
      <c r="Q56" s="55"/>
      <c r="R56" s="55"/>
      <c r="S56" s="56"/>
    </row>
    <row r="57" spans="1:19" ht="176.25" customHeight="1" x14ac:dyDescent="0.25">
      <c r="A57" s="34"/>
      <c r="B57" s="70"/>
      <c r="C57" s="64"/>
      <c r="D57" s="67"/>
      <c r="E57" s="67"/>
      <c r="F57" s="45"/>
      <c r="G57" s="46"/>
      <c r="H57" s="45"/>
      <c r="I57" s="46"/>
      <c r="J57" s="36" t="str">
        <f>"El indicador al final del período de evaluación registró un alcanzado del "&amp;E56&amp;" por ciento en comparación con la meta programada del "&amp;D56&amp;" por ciento, representa un cumplimiento de la meta del "&amp;H56&amp;" por ciento, colocando el indicador en un semáforo de color "&amp;IF(AND(D56=0,H56=0),"",IF(AND(H56&gt;=95,H56&lt;=105,H59&gt;=95,H59&lt;=105,H61&gt;=95,H61&lt;=105),"VERDE:SE LOGRÓ LA META",IF(AND(H56&gt;=95,H56&lt;=105,H59&lt;95),"VERDE:AUNQUE EL INDICADOR ES VERDE, HAY VARIACIÓN EN VARIABLES",IF(AND(H56&gt;=95,H56&lt;=105,H59&gt;105),"VERDE:AUNQUE EL INDICADOR ES VERDE, HAY VARIACIÓN EN VARIABLES",IF(AND(H56&gt;=95,H56&lt;=105,H61&lt;95),"VERDE:AUNQUE EL INDICADOR ES VERDE, HAY VARIACIÓN EN VARIABLES",IF(AND(H56&gt;=95,H56&lt;=105,H61&gt;105),"VERDE:AUNQUE EL INDICADOR ES VERDE, HAY VARIACIÓN EN VARIABLES",IF(OR(AND(H56&gt;=90,H56&lt;95),AND(H56&gt;105,H56&lt;=110)),"AMARILLO",IF(OR(H56&lt;90,H56&gt;110),"ROJO",IF(AND(D56&lt;&gt;0,E56=0),"ROJO","")))))))))&amp;". 
"&amp;IF(AND(D56=0,E56=0),"NO",IF(OR(H56&lt;95,H56&gt;105),"SI","NO"))&amp;" hubo variación en el indicador y "&amp;IF(AND(D59=0,D61=0,H59=0,H61=0),"NO",IF(OR(H59&lt;95,H59&gt;105,H61&lt;95,H61&gt;105),"SI","NO"))&amp;" hubo variación en variables."</f>
        <v>El indicador al final del período de evaluación registró un alcanzado del 0 por ciento en comparación con la meta programada del 0.2 por ciento, representa un cumplimiento de la meta del 0 por ciento, colocando el indicador en un semáforo de color ROJO. 
SI hubo variación en el indicador y SI hubo variación en variables.</v>
      </c>
      <c r="K57" s="37"/>
      <c r="L57" s="37"/>
      <c r="M57" s="37"/>
      <c r="N57" s="37"/>
      <c r="O57" s="37"/>
      <c r="P57" s="37"/>
      <c r="Q57" s="37"/>
      <c r="R57" s="37"/>
      <c r="S57" s="38"/>
    </row>
    <row r="58" spans="1:19" ht="285" customHeight="1" x14ac:dyDescent="0.25">
      <c r="A58" s="34"/>
      <c r="B58" s="71"/>
      <c r="C58" s="65"/>
      <c r="D58" s="68"/>
      <c r="E58" s="68"/>
      <c r="F58" s="47"/>
      <c r="G58" s="48"/>
      <c r="H58" s="47"/>
      <c r="I58" s="48"/>
      <c r="J58" s="57" t="s">
        <v>65</v>
      </c>
      <c r="K58" s="58"/>
      <c r="L58" s="58"/>
      <c r="M58" s="58"/>
      <c r="N58" s="58"/>
      <c r="O58" s="58"/>
      <c r="P58" s="58"/>
      <c r="Q58" s="58"/>
      <c r="R58" s="58"/>
      <c r="S58" s="59"/>
    </row>
    <row r="59" spans="1:19" ht="28.5" customHeight="1" x14ac:dyDescent="0.25">
      <c r="A59" s="34"/>
      <c r="B59" s="39" t="s">
        <v>22</v>
      </c>
      <c r="C59" s="72" t="s">
        <v>34</v>
      </c>
      <c r="D59" s="61">
        <v>860000</v>
      </c>
      <c r="E59" s="61">
        <v>0</v>
      </c>
      <c r="F59" s="43">
        <f>E59-D59</f>
        <v>-860000</v>
      </c>
      <c r="G59" s="44"/>
      <c r="H59" s="43">
        <f>IF(D59=0,0,ROUND(E59/D59*100,1))</f>
        <v>0</v>
      </c>
      <c r="I59" s="44"/>
      <c r="J59" s="54" t="s">
        <v>50</v>
      </c>
      <c r="K59" s="55"/>
      <c r="L59" s="55"/>
      <c r="M59" s="55"/>
      <c r="N59" s="55"/>
      <c r="O59" s="55"/>
      <c r="P59" s="55"/>
      <c r="Q59" s="55"/>
      <c r="R59" s="55"/>
      <c r="S59" s="56"/>
    </row>
    <row r="60" spans="1:19" ht="188.25" customHeight="1" thickBot="1" x14ac:dyDescent="0.3">
      <c r="A60" s="34"/>
      <c r="B60" s="40"/>
      <c r="C60" s="73"/>
      <c r="D60" s="62"/>
      <c r="E60" s="62"/>
      <c r="F60" s="47"/>
      <c r="G60" s="48"/>
      <c r="H60" s="47"/>
      <c r="I60" s="48"/>
      <c r="J60" s="25" t="s">
        <v>55</v>
      </c>
      <c r="K60" s="26"/>
      <c r="L60" s="26"/>
      <c r="M60" s="26"/>
      <c r="N60" s="26"/>
      <c r="O60" s="26"/>
      <c r="P60" s="26"/>
      <c r="Q60" s="26"/>
      <c r="R60" s="26"/>
      <c r="S60" s="27"/>
    </row>
    <row r="61" spans="1:19" ht="57" customHeight="1" x14ac:dyDescent="0.25">
      <c r="A61" s="34"/>
      <c r="B61" s="32" t="s">
        <v>24</v>
      </c>
      <c r="C61" s="31" t="s">
        <v>35</v>
      </c>
      <c r="D61" s="42">
        <v>523782605</v>
      </c>
      <c r="E61" s="42">
        <v>438086469</v>
      </c>
      <c r="F61" s="28">
        <f>E61-D61</f>
        <v>-85696136</v>
      </c>
      <c r="G61" s="28"/>
      <c r="H61" s="28">
        <f>IF(D61=0,0,ROUND(E61/D61*100,1))</f>
        <v>83.6</v>
      </c>
      <c r="I61" s="28"/>
      <c r="J61" s="22" t="s">
        <v>51</v>
      </c>
      <c r="K61" s="23"/>
      <c r="L61" s="23"/>
      <c r="M61" s="23"/>
      <c r="N61" s="23"/>
      <c r="O61" s="23"/>
      <c r="P61" s="23"/>
      <c r="Q61" s="23"/>
      <c r="R61" s="23"/>
      <c r="S61" s="24"/>
    </row>
    <row r="62" spans="1:19" ht="192" customHeight="1" thickBot="1" x14ac:dyDescent="0.3">
      <c r="A62" s="34"/>
      <c r="B62" s="32"/>
      <c r="C62" s="31"/>
      <c r="D62" s="42"/>
      <c r="E62" s="42"/>
      <c r="F62" s="28"/>
      <c r="G62" s="28"/>
      <c r="H62" s="28"/>
      <c r="I62" s="28"/>
      <c r="J62" s="76" t="s">
        <v>68</v>
      </c>
      <c r="K62" s="77"/>
      <c r="L62" s="77"/>
      <c r="M62" s="77"/>
      <c r="N62" s="77"/>
      <c r="O62" s="77"/>
      <c r="P62" s="77"/>
      <c r="Q62" s="77"/>
      <c r="R62" s="77"/>
      <c r="S62" s="78"/>
    </row>
    <row r="63" spans="1:19" ht="43.5" customHeight="1" x14ac:dyDescent="0.25">
      <c r="A63" s="34"/>
      <c r="B63" s="32"/>
      <c r="C63" s="31"/>
      <c r="D63" s="42"/>
      <c r="E63" s="42"/>
      <c r="F63" s="28"/>
      <c r="G63" s="28"/>
      <c r="H63" s="28"/>
      <c r="I63" s="28"/>
      <c r="J63" s="22" t="s">
        <v>52</v>
      </c>
      <c r="K63" s="23"/>
      <c r="L63" s="23"/>
      <c r="M63" s="23"/>
      <c r="N63" s="23"/>
      <c r="O63" s="23"/>
      <c r="P63" s="23"/>
      <c r="Q63" s="23"/>
      <c r="R63" s="23"/>
      <c r="S63" s="24"/>
    </row>
    <row r="64" spans="1:19" ht="192" customHeight="1" thickBot="1" x14ac:dyDescent="0.3">
      <c r="A64" s="35"/>
      <c r="B64" s="32"/>
      <c r="C64" s="31"/>
      <c r="D64" s="42"/>
      <c r="E64" s="42"/>
      <c r="F64" s="28"/>
      <c r="G64" s="28"/>
      <c r="H64" s="28"/>
      <c r="I64" s="28"/>
      <c r="J64" s="25" t="s">
        <v>69</v>
      </c>
      <c r="K64" s="26"/>
      <c r="L64" s="26"/>
      <c r="M64" s="26"/>
      <c r="N64" s="26"/>
      <c r="O64" s="26"/>
      <c r="P64" s="26"/>
      <c r="Q64" s="26"/>
      <c r="R64" s="26"/>
      <c r="S64" s="27"/>
    </row>
    <row r="65" spans="1:19" ht="67.5" customHeight="1" thickBot="1" x14ac:dyDescent="0.3">
      <c r="A65" s="105"/>
      <c r="B65" s="106"/>
      <c r="C65" s="106"/>
      <c r="D65" s="106"/>
      <c r="E65" s="106"/>
      <c r="F65" s="106"/>
      <c r="G65" s="106"/>
      <c r="H65" s="106"/>
      <c r="I65" s="106"/>
      <c r="J65" s="107"/>
      <c r="K65" s="107"/>
      <c r="L65" s="107"/>
      <c r="M65" s="107"/>
      <c r="N65" s="107"/>
      <c r="O65" s="107"/>
      <c r="P65" s="107"/>
      <c r="Q65" s="107"/>
      <c r="R65" s="107"/>
      <c r="S65" s="108"/>
    </row>
    <row r="66" spans="1:19" ht="18.75" customHeight="1" x14ac:dyDescent="0.5">
      <c r="A66" s="49" t="s">
        <v>7</v>
      </c>
      <c r="B66" s="98" t="s">
        <v>8</v>
      </c>
      <c r="C66" s="99"/>
      <c r="D66" s="104" t="s">
        <v>9</v>
      </c>
      <c r="E66" s="104"/>
      <c r="F66" s="104" t="s">
        <v>10</v>
      </c>
      <c r="G66" s="104"/>
      <c r="H66" s="104"/>
      <c r="I66" s="104"/>
      <c r="J66" s="84" t="s">
        <v>11</v>
      </c>
      <c r="K66" s="85"/>
      <c r="L66" s="85"/>
      <c r="M66" s="85"/>
      <c r="N66" s="85"/>
      <c r="O66" s="85"/>
      <c r="P66" s="85"/>
      <c r="Q66" s="85"/>
      <c r="R66" s="85"/>
      <c r="S66" s="86"/>
    </row>
    <row r="67" spans="1:19" ht="18.75" customHeight="1" x14ac:dyDescent="0.5">
      <c r="A67" s="50"/>
      <c r="B67" s="100"/>
      <c r="C67" s="101"/>
      <c r="D67" s="16" t="s">
        <v>12</v>
      </c>
      <c r="E67" s="16" t="s">
        <v>13</v>
      </c>
      <c r="F67" s="52" t="s">
        <v>14</v>
      </c>
      <c r="G67" s="52"/>
      <c r="H67" s="52" t="s">
        <v>15</v>
      </c>
      <c r="I67" s="52"/>
      <c r="J67" s="87"/>
      <c r="K67" s="88"/>
      <c r="L67" s="88"/>
      <c r="M67" s="88"/>
      <c r="N67" s="88"/>
      <c r="O67" s="88"/>
      <c r="P67" s="88"/>
      <c r="Q67" s="88"/>
      <c r="R67" s="88"/>
      <c r="S67" s="89"/>
    </row>
    <row r="68" spans="1:19" ht="31.5" customHeight="1" x14ac:dyDescent="0.25">
      <c r="A68" s="51"/>
      <c r="B68" s="102"/>
      <c r="C68" s="103"/>
      <c r="D68" s="17" t="s">
        <v>16</v>
      </c>
      <c r="E68" s="17" t="s">
        <v>17</v>
      </c>
      <c r="F68" s="53" t="s">
        <v>18</v>
      </c>
      <c r="G68" s="53"/>
      <c r="H68" s="53" t="s">
        <v>19</v>
      </c>
      <c r="I68" s="53"/>
      <c r="J68" s="90"/>
      <c r="K68" s="91"/>
      <c r="L68" s="91"/>
      <c r="M68" s="91"/>
      <c r="N68" s="91"/>
      <c r="O68" s="91"/>
      <c r="P68" s="91"/>
      <c r="Q68" s="91"/>
      <c r="R68" s="91"/>
      <c r="S68" s="92"/>
    </row>
    <row r="69" spans="1:19" ht="48.75" customHeight="1" x14ac:dyDescent="0.25">
      <c r="A69" s="20">
        <v>5</v>
      </c>
      <c r="B69" s="69" t="s">
        <v>20</v>
      </c>
      <c r="C69" s="63" t="s">
        <v>36</v>
      </c>
      <c r="D69" s="66">
        <f>IF(D74=0,0,ROUND(D72/D74*100,1))</f>
        <v>0</v>
      </c>
      <c r="E69" s="66">
        <f>IF(E74=0,0,ROUND(E72/E74*100,1))</f>
        <v>0</v>
      </c>
      <c r="F69" s="43">
        <f>E69-D69</f>
        <v>0</v>
      </c>
      <c r="G69" s="44"/>
      <c r="H69" s="43">
        <f>IF(D69=0,0,ROUND(E69/D69*100,1))</f>
        <v>0</v>
      </c>
      <c r="I69" s="44"/>
      <c r="J69" s="54" t="s">
        <v>49</v>
      </c>
      <c r="K69" s="55"/>
      <c r="L69" s="55"/>
      <c r="M69" s="55"/>
      <c r="N69" s="55"/>
      <c r="O69" s="55"/>
      <c r="P69" s="55"/>
      <c r="Q69" s="55"/>
      <c r="R69" s="55"/>
      <c r="S69" s="56"/>
    </row>
    <row r="70" spans="1:19" ht="189.75" customHeight="1" x14ac:dyDescent="0.25">
      <c r="A70" s="21"/>
      <c r="B70" s="70"/>
      <c r="C70" s="64"/>
      <c r="D70" s="67"/>
      <c r="E70" s="67"/>
      <c r="F70" s="45"/>
      <c r="G70" s="46"/>
      <c r="H70" s="45"/>
      <c r="I70" s="46"/>
      <c r="J70" s="36" t="str">
        <f>"El indicador al final del período de evaluación registró un alcanzado del "&amp;E69&amp;" por ciento en comparación con la meta programada del "&amp;D69&amp;" por ciento, representa un cumplimiento de la meta del "&amp;H69&amp;" por ciento, colocando el indicador en un semáforo de color "&amp;IF(AND(D69=0,H69=0),"",IF(AND(H69&gt;=95,H69&lt;=105,H72&gt;=95,H72&lt;=105,H74&gt;=95,H74&lt;=105),"VERDE:SE LOGRÓ LA META",IF(AND(H69&gt;=95,H69&lt;=105,H72&lt;95),"VERDE:AUNQUE EL INDICADOR ES VERDE, HAY VARIACIÓN EN VARIABLES",IF(AND(H69&gt;=95,H69&lt;=105,H72&gt;105),"VERDE:AUNQUE EL INDICADOR ES VERDE, HAY VARIACIÓN EN VARIABLES",IF(AND(H69&gt;=95,H69&lt;=105,H74&lt;95),"VERDE:AUNQUE EL INDICADOR ES VERDE, HAY VARIACIÓN EN VARIABLES",IF(AND(H69&gt;=95,H69&lt;=105,H74&gt;105),"VERDE:AUNQUE EL INDICADOR ES VERDE, HAY VARIACIÓN EN VARIABLES",IF(OR(AND(H69&gt;=90,H69&lt;95),AND(H69&gt;105,H69&lt;=110)),"AMARILLO",IF(OR(H69&lt;90,H69&gt;110),"ROJO",IF(AND(D69&lt;&gt;0,E69=0),"ROJO","")))))))))&amp;". 
"&amp;IF(AND(D69=0,E69=0),"NO",IF(OR(H69&lt;95,H69&gt;105),"SI","NO"))&amp;" hubo variación en el indicador y "&amp;IF(AND(D72=0,D74=0,H72=0,H74=0),"NO",IF(OR(H72&lt;95,H72&gt;105,H74&lt;95,H74&gt;105),"SI","NO"))&amp;" hubo variación en variables."</f>
        <v>El indicador al final del período de evaluación registró un alcanzado del 0 por ciento en comparación con la meta programada del 0 por ciento, representa un cumplimiento de la meta del 0 por ciento, colocando el indicador en un semáforo de color . 
NO hubo variación en el indicador y NO hubo variación en variables.</v>
      </c>
      <c r="K70" s="37"/>
      <c r="L70" s="37"/>
      <c r="M70" s="37"/>
      <c r="N70" s="37"/>
      <c r="O70" s="37"/>
      <c r="P70" s="37"/>
      <c r="Q70" s="37"/>
      <c r="R70" s="37"/>
      <c r="S70" s="38"/>
    </row>
    <row r="71" spans="1:19" ht="250.5" customHeight="1" thickBot="1" x14ac:dyDescent="0.3">
      <c r="A71" s="21"/>
      <c r="B71" s="71"/>
      <c r="C71" s="65"/>
      <c r="D71" s="68"/>
      <c r="E71" s="68"/>
      <c r="F71" s="47"/>
      <c r="G71" s="48"/>
      <c r="H71" s="47"/>
      <c r="I71" s="48"/>
      <c r="J71" s="25" t="s">
        <v>53</v>
      </c>
      <c r="K71" s="26"/>
      <c r="L71" s="26"/>
      <c r="M71" s="26"/>
      <c r="N71" s="26"/>
      <c r="O71" s="26"/>
      <c r="P71" s="26"/>
      <c r="Q71" s="26"/>
      <c r="R71" s="26"/>
      <c r="S71" s="27"/>
    </row>
    <row r="72" spans="1:19" ht="36" customHeight="1" x14ac:dyDescent="0.25">
      <c r="A72" s="21"/>
      <c r="B72" s="39" t="s">
        <v>22</v>
      </c>
      <c r="C72" s="41" t="s">
        <v>37</v>
      </c>
      <c r="D72" s="42">
        <v>0</v>
      </c>
      <c r="E72" s="42">
        <v>0</v>
      </c>
      <c r="F72" s="28">
        <f t="shared" ref="F72" si="4">E72-D72</f>
        <v>0</v>
      </c>
      <c r="G72" s="28"/>
      <c r="H72" s="28">
        <f t="shared" ref="H72" si="5">IF(D72=0,0,ROUND(E72/D72*100,1))</f>
        <v>0</v>
      </c>
      <c r="I72" s="28"/>
      <c r="J72" s="54" t="s">
        <v>50</v>
      </c>
      <c r="K72" s="55"/>
      <c r="L72" s="55"/>
      <c r="M72" s="55"/>
      <c r="N72" s="55"/>
      <c r="O72" s="55"/>
      <c r="P72" s="55"/>
      <c r="Q72" s="55"/>
      <c r="R72" s="55"/>
      <c r="S72" s="56"/>
    </row>
    <row r="73" spans="1:19" ht="188.25" customHeight="1" thickBot="1" x14ac:dyDescent="0.3">
      <c r="A73" s="21"/>
      <c r="B73" s="40"/>
      <c r="C73" s="41"/>
      <c r="D73" s="42"/>
      <c r="E73" s="42"/>
      <c r="F73" s="28"/>
      <c r="G73" s="28"/>
      <c r="H73" s="28"/>
      <c r="I73" s="28"/>
      <c r="J73" s="25" t="s">
        <v>53</v>
      </c>
      <c r="K73" s="26"/>
      <c r="L73" s="26"/>
      <c r="M73" s="26"/>
      <c r="N73" s="26"/>
      <c r="O73" s="26"/>
      <c r="P73" s="26"/>
      <c r="Q73" s="26"/>
      <c r="R73" s="26"/>
      <c r="S73" s="27"/>
    </row>
    <row r="74" spans="1:19" ht="39.75" customHeight="1" x14ac:dyDescent="0.25">
      <c r="A74" s="21"/>
      <c r="B74" s="32" t="s">
        <v>24</v>
      </c>
      <c r="C74" s="31" t="s">
        <v>38</v>
      </c>
      <c r="D74" s="42">
        <v>0</v>
      </c>
      <c r="E74" s="42">
        <v>0</v>
      </c>
      <c r="F74" s="28">
        <f>E74-D74</f>
        <v>0</v>
      </c>
      <c r="G74" s="28"/>
      <c r="H74" s="28">
        <f>IF(D74=0,0,ROUND(E74/D74*100,1))</f>
        <v>0</v>
      </c>
      <c r="I74" s="28"/>
      <c r="J74" s="22" t="s">
        <v>51</v>
      </c>
      <c r="K74" s="23"/>
      <c r="L74" s="23"/>
      <c r="M74" s="23"/>
      <c r="N74" s="23"/>
      <c r="O74" s="23"/>
      <c r="P74" s="23"/>
      <c r="Q74" s="23"/>
      <c r="R74" s="23"/>
      <c r="S74" s="24"/>
    </row>
    <row r="75" spans="1:19" ht="207" customHeight="1" thickBot="1" x14ac:dyDescent="0.3">
      <c r="A75" s="21"/>
      <c r="B75" s="32"/>
      <c r="C75" s="31"/>
      <c r="D75" s="42"/>
      <c r="E75" s="42"/>
      <c r="F75" s="28"/>
      <c r="G75" s="28"/>
      <c r="H75" s="28"/>
      <c r="I75" s="28"/>
      <c r="J75" s="25" t="s">
        <v>53</v>
      </c>
      <c r="K75" s="26"/>
      <c r="L75" s="26"/>
      <c r="M75" s="26"/>
      <c r="N75" s="26"/>
      <c r="O75" s="26"/>
      <c r="P75" s="26"/>
      <c r="Q75" s="26"/>
      <c r="R75" s="26"/>
      <c r="S75" s="27"/>
    </row>
    <row r="76" spans="1:19" ht="46.5" customHeight="1" x14ac:dyDescent="0.25">
      <c r="A76" s="21"/>
      <c r="B76" s="32"/>
      <c r="C76" s="31"/>
      <c r="D76" s="42"/>
      <c r="E76" s="42"/>
      <c r="F76" s="28"/>
      <c r="G76" s="28"/>
      <c r="H76" s="28"/>
      <c r="I76" s="28"/>
      <c r="J76" s="22" t="s">
        <v>52</v>
      </c>
      <c r="K76" s="23"/>
      <c r="L76" s="23"/>
      <c r="M76" s="23"/>
      <c r="N76" s="23"/>
      <c r="O76" s="23"/>
      <c r="P76" s="23"/>
      <c r="Q76" s="23"/>
      <c r="R76" s="23"/>
      <c r="S76" s="24"/>
    </row>
    <row r="77" spans="1:19" ht="207" customHeight="1" thickBot="1" x14ac:dyDescent="0.3">
      <c r="A77" s="21"/>
      <c r="B77" s="32"/>
      <c r="C77" s="31"/>
      <c r="D77" s="42"/>
      <c r="E77" s="42"/>
      <c r="F77" s="28"/>
      <c r="G77" s="28"/>
      <c r="H77" s="28"/>
      <c r="I77" s="28"/>
      <c r="J77" s="25" t="s">
        <v>53</v>
      </c>
      <c r="K77" s="26"/>
      <c r="L77" s="26"/>
      <c r="M77" s="26"/>
      <c r="N77" s="26"/>
      <c r="O77" s="26"/>
      <c r="P77" s="26"/>
      <c r="Q77" s="26"/>
      <c r="R77" s="26"/>
      <c r="S77" s="27"/>
    </row>
    <row r="78" spans="1:19" ht="40.5" customHeight="1" thickBot="1" x14ac:dyDescent="0.3"/>
    <row r="79" spans="1:19" ht="18.75" customHeight="1" x14ac:dyDescent="0.5">
      <c r="A79" s="49" t="s">
        <v>7</v>
      </c>
      <c r="B79" s="98" t="s">
        <v>8</v>
      </c>
      <c r="C79" s="99"/>
      <c r="D79" s="104" t="s">
        <v>9</v>
      </c>
      <c r="E79" s="104"/>
      <c r="F79" s="104" t="s">
        <v>10</v>
      </c>
      <c r="G79" s="104"/>
      <c r="H79" s="104"/>
      <c r="I79" s="104"/>
      <c r="J79" s="84" t="s">
        <v>11</v>
      </c>
      <c r="K79" s="85"/>
      <c r="L79" s="85"/>
      <c r="M79" s="85"/>
      <c r="N79" s="85"/>
      <c r="O79" s="85"/>
      <c r="P79" s="85"/>
      <c r="Q79" s="85"/>
      <c r="R79" s="85"/>
      <c r="S79" s="86"/>
    </row>
    <row r="80" spans="1:19" ht="18.75" customHeight="1" x14ac:dyDescent="0.5">
      <c r="A80" s="50"/>
      <c r="B80" s="100"/>
      <c r="C80" s="101"/>
      <c r="D80" s="16" t="s">
        <v>12</v>
      </c>
      <c r="E80" s="16" t="s">
        <v>13</v>
      </c>
      <c r="F80" s="52" t="s">
        <v>14</v>
      </c>
      <c r="G80" s="52"/>
      <c r="H80" s="52" t="s">
        <v>15</v>
      </c>
      <c r="I80" s="52"/>
      <c r="J80" s="87"/>
      <c r="K80" s="88"/>
      <c r="L80" s="88"/>
      <c r="M80" s="88"/>
      <c r="N80" s="88"/>
      <c r="O80" s="88"/>
      <c r="P80" s="88"/>
      <c r="Q80" s="88"/>
      <c r="R80" s="88"/>
      <c r="S80" s="89"/>
    </row>
    <row r="81" spans="1:19" ht="39.75" customHeight="1" x14ac:dyDescent="0.25">
      <c r="A81" s="51"/>
      <c r="B81" s="102"/>
      <c r="C81" s="103"/>
      <c r="D81" s="17" t="s">
        <v>16</v>
      </c>
      <c r="E81" s="17" t="s">
        <v>17</v>
      </c>
      <c r="F81" s="53" t="s">
        <v>18</v>
      </c>
      <c r="G81" s="53"/>
      <c r="H81" s="53" t="s">
        <v>19</v>
      </c>
      <c r="I81" s="53"/>
      <c r="J81" s="90"/>
      <c r="K81" s="91"/>
      <c r="L81" s="91"/>
      <c r="M81" s="91"/>
      <c r="N81" s="91"/>
      <c r="O81" s="91"/>
      <c r="P81" s="91"/>
      <c r="Q81" s="91"/>
      <c r="R81" s="91"/>
      <c r="S81" s="92"/>
    </row>
    <row r="82" spans="1:19" ht="42" customHeight="1" x14ac:dyDescent="0.25">
      <c r="A82" s="33">
        <v>6</v>
      </c>
      <c r="B82" s="69" t="s">
        <v>20</v>
      </c>
      <c r="C82" s="63" t="s">
        <v>29</v>
      </c>
      <c r="D82" s="66">
        <f>IF(D87=0,0,ROUND(D85/D87*100,1))</f>
        <v>100</v>
      </c>
      <c r="E82" s="66">
        <f>IF(E87=0,0,ROUND(E85/E87*100,1))</f>
        <v>0</v>
      </c>
      <c r="F82" s="43">
        <f>E82-D82</f>
        <v>-100</v>
      </c>
      <c r="G82" s="44"/>
      <c r="H82" s="43">
        <f>IF(D82=0,0,ROUND(E82/D82*100,1))</f>
        <v>0</v>
      </c>
      <c r="I82" s="44"/>
      <c r="J82" s="54" t="s">
        <v>48</v>
      </c>
      <c r="K82" s="55"/>
      <c r="L82" s="55"/>
      <c r="M82" s="55"/>
      <c r="N82" s="55"/>
      <c r="O82" s="55"/>
      <c r="P82" s="55"/>
      <c r="Q82" s="55"/>
      <c r="R82" s="55"/>
      <c r="S82" s="56"/>
    </row>
    <row r="83" spans="1:19" ht="179.25" customHeight="1" x14ac:dyDescent="0.25">
      <c r="A83" s="34"/>
      <c r="B83" s="70"/>
      <c r="C83" s="64"/>
      <c r="D83" s="67"/>
      <c r="E83" s="67"/>
      <c r="F83" s="45"/>
      <c r="G83" s="46"/>
      <c r="H83" s="45"/>
      <c r="I83" s="46"/>
      <c r="J83" s="36" t="str">
        <f>"El indicador al final del período de evaluación registró un alcanzado del "&amp;E82&amp;" por ciento en comparación con la meta programada del "&amp;D82&amp;" por ciento, representa un cumplimiento de la meta del "&amp;H82&amp;" por ciento, colocando el indicador en un semáforo de color "&amp;IF(AND(D82=0,H82=0),"",IF(AND(H82&gt;=95,H82&lt;=105,H85&gt;=95,H85&lt;=105,H87&gt;=95,H87&lt;=105),"VERDE:SE LOGRÓ LA META",IF(AND(H82&gt;=95,H82&lt;=105,H85&lt;95),"VERDE:AUNQUE EL INDICADOR ES VERDE, HAY VARIACIÓN EN VARIABLES",IF(AND(H82&gt;=95,H82&lt;=105,H85&gt;105),"VERDE:AUNQUE EL INDICADOR ES VERDE, HAY VARIACIÓN EN VARIABLES",IF(AND(H82&gt;=95,H82&lt;=105,H87&lt;95),"VERDE:AUNQUE EL INDICADOR ES VERDE, HAY VARIACIÓN EN VARIABLES",IF(AND(H82&gt;=95,H82&lt;=105,H87&gt;105),"VERDE:AUNQUE EL INDICADOR ES VERDE, HAY VARIACIÓN EN VARIABLES",IF(OR(AND(H82&gt;=90,H82&lt;95),AND(H82&gt;105,H82&lt;=110)),"AMARILLO",IF(OR(H82&lt;90,H82&gt;110),"ROJO",IF(AND(D82&lt;&gt;0,E82=0),"ROJO","")))))))))&amp;". 
"&amp;IF(AND(D82=0,E82=0),"NO",IF(OR(H82&lt;95,H82&gt;105),"SI","NO"))&amp;" hubo variación en el indicador y "&amp;IF(AND(D85=0,D87=0,H85=0,H87=0),"NO",IF(OR(H85&lt;95,H85&gt;105,H87&lt;95,H87&gt;105),"SI","NO"))&amp;" hubo variación en variables."</f>
        <v>El indicador al final del período de evaluación registró un alcanzado del 0 por ciento en comparación con la meta programada del 100 por ciento, representa un cumplimiento de la meta del 0 por ciento, colocando el indicador en un semáforo de color ROJO. 
SI hubo variación en el indicador y SI hubo variación en variables.</v>
      </c>
      <c r="K83" s="37"/>
      <c r="L83" s="37"/>
      <c r="M83" s="37"/>
      <c r="N83" s="37"/>
      <c r="O83" s="37"/>
      <c r="P83" s="37"/>
      <c r="Q83" s="37"/>
      <c r="R83" s="37"/>
      <c r="S83" s="38"/>
    </row>
    <row r="84" spans="1:19" ht="299.25" customHeight="1" x14ac:dyDescent="0.25">
      <c r="A84" s="34"/>
      <c r="B84" s="71"/>
      <c r="C84" s="65"/>
      <c r="D84" s="68"/>
      <c r="E84" s="68"/>
      <c r="F84" s="47"/>
      <c r="G84" s="48"/>
      <c r="H84" s="47"/>
      <c r="I84" s="48"/>
      <c r="J84" s="57" t="s">
        <v>70</v>
      </c>
      <c r="K84" s="58"/>
      <c r="L84" s="58"/>
      <c r="M84" s="58"/>
      <c r="N84" s="58"/>
      <c r="O84" s="58"/>
      <c r="P84" s="58"/>
      <c r="Q84" s="58"/>
      <c r="R84" s="58"/>
      <c r="S84" s="59"/>
    </row>
    <row r="85" spans="1:19" ht="38.25" customHeight="1" x14ac:dyDescent="0.25">
      <c r="A85" s="34"/>
      <c r="B85" s="39" t="s">
        <v>22</v>
      </c>
      <c r="C85" s="41" t="s">
        <v>30</v>
      </c>
      <c r="D85" s="42">
        <v>6</v>
      </c>
      <c r="E85" s="42">
        <v>0</v>
      </c>
      <c r="F85" s="28">
        <f t="shared" ref="F85" si="6">E85-D85</f>
        <v>-6</v>
      </c>
      <c r="G85" s="28"/>
      <c r="H85" s="28">
        <f t="shared" ref="H85" si="7">IF(D85=0,0,ROUND(E85/D85*100,1))</f>
        <v>0</v>
      </c>
      <c r="I85" s="28"/>
      <c r="J85" s="54" t="s">
        <v>50</v>
      </c>
      <c r="K85" s="55"/>
      <c r="L85" s="55"/>
      <c r="M85" s="55"/>
      <c r="N85" s="55"/>
      <c r="O85" s="55"/>
      <c r="P85" s="55"/>
      <c r="Q85" s="55"/>
      <c r="R85" s="55"/>
      <c r="S85" s="56"/>
    </row>
    <row r="86" spans="1:19" ht="199.5" customHeight="1" thickBot="1" x14ac:dyDescent="0.3">
      <c r="A86" s="34"/>
      <c r="B86" s="40"/>
      <c r="C86" s="41"/>
      <c r="D86" s="42"/>
      <c r="E86" s="42"/>
      <c r="F86" s="28"/>
      <c r="G86" s="28"/>
      <c r="H86" s="28"/>
      <c r="I86" s="28"/>
      <c r="J86" s="25" t="s">
        <v>55</v>
      </c>
      <c r="K86" s="26"/>
      <c r="L86" s="26"/>
      <c r="M86" s="26"/>
      <c r="N86" s="26"/>
      <c r="O86" s="26"/>
      <c r="P86" s="26"/>
      <c r="Q86" s="26"/>
      <c r="R86" s="26"/>
      <c r="S86" s="27"/>
    </row>
    <row r="87" spans="1:19" ht="38.25" customHeight="1" x14ac:dyDescent="0.25">
      <c r="A87" s="34"/>
      <c r="B87" s="32" t="s">
        <v>24</v>
      </c>
      <c r="C87" s="31" t="s">
        <v>31</v>
      </c>
      <c r="D87" s="30">
        <v>6</v>
      </c>
      <c r="E87" s="29">
        <f>D87</f>
        <v>6</v>
      </c>
      <c r="F87" s="28">
        <f>E87-D87</f>
        <v>0</v>
      </c>
      <c r="G87" s="28"/>
      <c r="H87" s="28">
        <f>IF(D87=0,0,ROUND(E87/D87*100,1))</f>
        <v>100</v>
      </c>
      <c r="I87" s="28"/>
      <c r="J87" s="22" t="s">
        <v>51</v>
      </c>
      <c r="K87" s="23"/>
      <c r="L87" s="23"/>
      <c r="M87" s="23"/>
      <c r="N87" s="23"/>
      <c r="O87" s="23"/>
      <c r="P87" s="23"/>
      <c r="Q87" s="23"/>
      <c r="R87" s="23"/>
      <c r="S87" s="24"/>
    </row>
    <row r="88" spans="1:19" ht="180.75" customHeight="1" thickBot="1" x14ac:dyDescent="0.3">
      <c r="A88" s="34"/>
      <c r="B88" s="32"/>
      <c r="C88" s="31"/>
      <c r="D88" s="30"/>
      <c r="E88" s="29"/>
      <c r="F88" s="28"/>
      <c r="G88" s="28"/>
      <c r="H88" s="28"/>
      <c r="I88" s="28"/>
      <c r="J88" s="25" t="s">
        <v>53</v>
      </c>
      <c r="K88" s="26"/>
      <c r="L88" s="26"/>
      <c r="M88" s="26"/>
      <c r="N88" s="26"/>
      <c r="O88" s="26"/>
      <c r="P88" s="26"/>
      <c r="Q88" s="26"/>
      <c r="R88" s="26"/>
      <c r="S88" s="27"/>
    </row>
    <row r="89" spans="1:19" ht="81.75" customHeight="1" x14ac:dyDescent="0.25">
      <c r="A89" s="34"/>
      <c r="B89" s="32"/>
      <c r="C89" s="31"/>
      <c r="D89" s="30"/>
      <c r="E89" s="29"/>
      <c r="F89" s="28"/>
      <c r="G89" s="28"/>
      <c r="H89" s="28"/>
      <c r="I89" s="28"/>
      <c r="J89" s="22" t="s">
        <v>52</v>
      </c>
      <c r="K89" s="23"/>
      <c r="L89" s="23"/>
      <c r="M89" s="23"/>
      <c r="N89" s="23"/>
      <c r="O89" s="23"/>
      <c r="P89" s="23"/>
      <c r="Q89" s="23"/>
      <c r="R89" s="23"/>
      <c r="S89" s="24"/>
    </row>
    <row r="90" spans="1:19" ht="180.75" customHeight="1" thickBot="1" x14ac:dyDescent="0.3">
      <c r="A90" s="35"/>
      <c r="B90" s="32"/>
      <c r="C90" s="31"/>
      <c r="D90" s="30"/>
      <c r="E90" s="29"/>
      <c r="F90" s="28"/>
      <c r="G90" s="28"/>
      <c r="H90" s="28"/>
      <c r="I90" s="28"/>
      <c r="J90" s="25" t="s">
        <v>71</v>
      </c>
      <c r="K90" s="26"/>
      <c r="L90" s="26"/>
      <c r="M90" s="26"/>
      <c r="N90" s="26"/>
      <c r="O90" s="26"/>
      <c r="P90" s="26"/>
      <c r="Q90" s="26"/>
      <c r="R90" s="26"/>
      <c r="S90" s="27"/>
    </row>
    <row r="91" spans="1:19" ht="37.5" customHeight="1" x14ac:dyDescent="0.25">
      <c r="A91" s="79"/>
      <c r="B91" s="80"/>
      <c r="C91" s="80"/>
      <c r="D91" s="80"/>
      <c r="E91" s="80"/>
      <c r="F91" s="80"/>
      <c r="G91" s="80"/>
      <c r="H91" s="80"/>
      <c r="I91" s="80"/>
      <c r="J91" s="81"/>
      <c r="K91" s="81"/>
      <c r="L91" s="81"/>
      <c r="M91" s="81"/>
      <c r="N91" s="81"/>
      <c r="O91" s="81"/>
      <c r="P91" s="81"/>
      <c r="Q91" s="81"/>
      <c r="R91" s="81"/>
      <c r="S91" s="82"/>
    </row>
    <row r="92" spans="1:19" ht="25.5" customHeight="1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1:19" ht="39" customHeight="1" x14ac:dyDescent="0.5">
      <c r="A93" s="4"/>
      <c r="B93" s="5"/>
      <c r="C93" s="97" t="s">
        <v>47</v>
      </c>
      <c r="D93" s="97"/>
      <c r="E93" s="97"/>
      <c r="F93" s="5"/>
      <c r="G93" s="5"/>
      <c r="H93" s="5"/>
      <c r="I93" s="5"/>
      <c r="J93" s="97" t="s">
        <v>43</v>
      </c>
      <c r="K93" s="97"/>
      <c r="L93" s="97"/>
      <c r="M93" s="97"/>
      <c r="N93" s="97"/>
      <c r="O93" s="97"/>
      <c r="P93" s="97"/>
      <c r="Q93" s="97"/>
      <c r="R93" s="97"/>
      <c r="S93" s="6"/>
    </row>
    <row r="94" spans="1:19" ht="127.5" customHeight="1" thickBot="1" x14ac:dyDescent="0.55000000000000004">
      <c r="A94" s="4"/>
      <c r="B94" s="5"/>
      <c r="C94" s="83" t="s">
        <v>56</v>
      </c>
      <c r="D94" s="83"/>
      <c r="E94" s="83"/>
      <c r="F94" s="5"/>
      <c r="G94" s="5"/>
      <c r="H94" s="5"/>
      <c r="I94" s="5"/>
      <c r="J94" s="83" t="s">
        <v>57</v>
      </c>
      <c r="K94" s="83"/>
      <c r="L94" s="83"/>
      <c r="M94" s="83"/>
      <c r="N94" s="83"/>
      <c r="O94" s="83"/>
      <c r="P94" s="83"/>
      <c r="Q94" s="83"/>
      <c r="R94" s="83"/>
      <c r="S94" s="6"/>
    </row>
    <row r="95" spans="1:19" ht="90.75" customHeight="1" x14ac:dyDescent="0.25">
      <c r="A95" s="4"/>
      <c r="B95" s="5"/>
      <c r="C95" s="95" t="s">
        <v>46</v>
      </c>
      <c r="D95" s="96"/>
      <c r="E95" s="96"/>
      <c r="F95" s="5"/>
      <c r="G95" s="5"/>
      <c r="H95" s="5"/>
      <c r="I95" s="5"/>
      <c r="J95" s="95" t="s">
        <v>44</v>
      </c>
      <c r="K95" s="96"/>
      <c r="L95" s="96"/>
      <c r="M95" s="96"/>
      <c r="N95" s="96"/>
      <c r="O95" s="96"/>
      <c r="P95" s="96"/>
      <c r="Q95" s="96"/>
      <c r="R95" s="96"/>
      <c r="S95" s="6"/>
    </row>
    <row r="96" spans="1:19" ht="90.75" customHeight="1" x14ac:dyDescent="0.25">
      <c r="A96" s="4"/>
      <c r="B96" s="5"/>
      <c r="C96" s="7"/>
      <c r="D96" s="125" t="s">
        <v>41</v>
      </c>
      <c r="E96" s="125"/>
      <c r="F96" s="125"/>
      <c r="G96" s="125"/>
      <c r="H96" s="125"/>
      <c r="I96" s="125"/>
      <c r="J96" s="125"/>
      <c r="K96" s="125"/>
      <c r="L96" s="8"/>
      <c r="M96" s="8"/>
      <c r="N96" s="8"/>
      <c r="O96" s="8"/>
      <c r="P96" s="8"/>
      <c r="Q96" s="8"/>
      <c r="R96" s="8"/>
      <c r="S96" s="6"/>
    </row>
    <row r="97" spans="1:19" ht="90.75" customHeight="1" x14ac:dyDescent="0.25">
      <c r="A97" s="4"/>
      <c r="B97" s="5"/>
      <c r="C97" s="7"/>
      <c r="D97" s="93" t="s">
        <v>58</v>
      </c>
      <c r="E97" s="93"/>
      <c r="F97" s="93"/>
      <c r="G97" s="93"/>
      <c r="H97" s="93"/>
      <c r="I97" s="93"/>
      <c r="J97" s="93"/>
      <c r="K97" s="8"/>
      <c r="L97" s="8"/>
      <c r="M97" s="8"/>
      <c r="N97" s="8"/>
      <c r="O97" s="8"/>
      <c r="P97" s="8"/>
      <c r="Q97" s="8"/>
      <c r="R97" s="8"/>
      <c r="S97" s="6"/>
    </row>
    <row r="98" spans="1:19" ht="90.75" customHeight="1" x14ac:dyDescent="0.25">
      <c r="A98" s="4"/>
      <c r="B98" s="5"/>
      <c r="C98" s="5"/>
      <c r="D98" s="126" t="s">
        <v>45</v>
      </c>
      <c r="E98" s="126"/>
      <c r="F98" s="126"/>
      <c r="G98" s="126"/>
      <c r="H98" s="126"/>
      <c r="I98" s="126"/>
      <c r="J98" s="126"/>
      <c r="K98" s="126"/>
      <c r="L98" s="8"/>
      <c r="M98" s="8"/>
      <c r="N98" s="8"/>
      <c r="O98" s="8"/>
      <c r="P98" s="8"/>
      <c r="Q98" s="8"/>
      <c r="R98" s="8"/>
      <c r="S98" s="6"/>
    </row>
    <row r="99" spans="1:19" ht="108.75" customHeight="1" thickBot="1" x14ac:dyDescent="0.75">
      <c r="A99" s="18"/>
      <c r="B99" s="74" t="s">
        <v>42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19"/>
    </row>
  </sheetData>
  <sheetProtection algorithmName="SHA-512" hashValue="6MdNZ99wkDY2IsH91L4NxYksi37pjUVnrTt2yQoQDj1GJxAg8u8nH5i/f66zGnf2p1WZ335kGy3qH5Y0j6Xo4g==" saltValue="6DhMCacJtgIoGpKzWvCNxA==" spinCount="100000" sheet="1" objects="1" scenarios="1" selectLockedCells="1"/>
  <dataConsolidate/>
  <mergeCells count="242">
    <mergeCell ref="J69:S69"/>
    <mergeCell ref="J21:S21"/>
    <mergeCell ref="D96:K96"/>
    <mergeCell ref="D98:K98"/>
    <mergeCell ref="B69:B71"/>
    <mergeCell ref="C69:C71"/>
    <mergeCell ref="D69:D71"/>
    <mergeCell ref="E69:E71"/>
    <mergeCell ref="F69:G71"/>
    <mergeCell ref="B56:B58"/>
    <mergeCell ref="C56:C58"/>
    <mergeCell ref="D56:D58"/>
    <mergeCell ref="E56:E58"/>
    <mergeCell ref="F56:G58"/>
    <mergeCell ref="E59:E60"/>
    <mergeCell ref="F59:G60"/>
    <mergeCell ref="B82:B84"/>
    <mergeCell ref="C82:C84"/>
    <mergeCell ref="D82:D84"/>
    <mergeCell ref="A65:S65"/>
    <mergeCell ref="A66:A68"/>
    <mergeCell ref="B66:C68"/>
    <mergeCell ref="D66:E66"/>
    <mergeCell ref="F66:I66"/>
    <mergeCell ref="D17:D19"/>
    <mergeCell ref="E17:E19"/>
    <mergeCell ref="F17:G19"/>
    <mergeCell ref="H17:I19"/>
    <mergeCell ref="J19:S19"/>
    <mergeCell ref="D30:D32"/>
    <mergeCell ref="E30:E32"/>
    <mergeCell ref="F30:G32"/>
    <mergeCell ref="H30:I32"/>
    <mergeCell ref="J32:S32"/>
    <mergeCell ref="J27:S29"/>
    <mergeCell ref="F28:G28"/>
    <mergeCell ref="H28:I28"/>
    <mergeCell ref="F29:G29"/>
    <mergeCell ref="H29:I29"/>
    <mergeCell ref="J24:S24"/>
    <mergeCell ref="J25:S25"/>
    <mergeCell ref="F20:G21"/>
    <mergeCell ref="H20:I21"/>
    <mergeCell ref="J20:S20"/>
    <mergeCell ref="A30:A38"/>
    <mergeCell ref="J33:S33"/>
    <mergeCell ref="J34:S34"/>
    <mergeCell ref="J35:S35"/>
    <mergeCell ref="H68:I68"/>
    <mergeCell ref="J50:S50"/>
    <mergeCell ref="J51:S51"/>
    <mergeCell ref="H48:I51"/>
    <mergeCell ref="F48:G51"/>
    <mergeCell ref="J30:S30"/>
    <mergeCell ref="J31:S31"/>
    <mergeCell ref="A53:A55"/>
    <mergeCell ref="B53:C55"/>
    <mergeCell ref="D53:E53"/>
    <mergeCell ref="F53:I53"/>
    <mergeCell ref="J56:S56"/>
    <mergeCell ref="J57:S57"/>
    <mergeCell ref="B59:B60"/>
    <mergeCell ref="C59:C60"/>
    <mergeCell ref="D59:D60"/>
    <mergeCell ref="H56:I58"/>
    <mergeCell ref="J53:S55"/>
    <mergeCell ref="F54:G54"/>
    <mergeCell ref="H54:I54"/>
    <mergeCell ref="F55:G55"/>
    <mergeCell ref="H55:I55"/>
    <mergeCell ref="E2:M2"/>
    <mergeCell ref="E4:M4"/>
    <mergeCell ref="M8:S8"/>
    <mergeCell ref="D9:J9"/>
    <mergeCell ref="A12:S13"/>
    <mergeCell ref="D5:N5"/>
    <mergeCell ref="A27:A29"/>
    <mergeCell ref="B27:C29"/>
    <mergeCell ref="D27:E27"/>
    <mergeCell ref="F27:I27"/>
    <mergeCell ref="C17:C19"/>
    <mergeCell ref="A14:A16"/>
    <mergeCell ref="B14:C16"/>
    <mergeCell ref="D14:E14"/>
    <mergeCell ref="F14:I14"/>
    <mergeCell ref="J17:S17"/>
    <mergeCell ref="J18:S18"/>
    <mergeCell ref="B20:B21"/>
    <mergeCell ref="C20:C21"/>
    <mergeCell ref="D20:D21"/>
    <mergeCell ref="E20:E21"/>
    <mergeCell ref="B17:B19"/>
    <mergeCell ref="J14:S16"/>
    <mergeCell ref="F15:G15"/>
    <mergeCell ref="H15:I15"/>
    <mergeCell ref="F16:G16"/>
    <mergeCell ref="H16:I16"/>
    <mergeCell ref="A39:S39"/>
    <mergeCell ref="A40:A42"/>
    <mergeCell ref="B40:C42"/>
    <mergeCell ref="D40:E40"/>
    <mergeCell ref="F40:I40"/>
    <mergeCell ref="J40:S42"/>
    <mergeCell ref="F41:G41"/>
    <mergeCell ref="H41:I41"/>
    <mergeCell ref="F42:G42"/>
    <mergeCell ref="H42:I42"/>
    <mergeCell ref="C22:C25"/>
    <mergeCell ref="B22:B25"/>
    <mergeCell ref="A17:A25"/>
    <mergeCell ref="J37:S37"/>
    <mergeCell ref="J38:S38"/>
    <mergeCell ref="H35:I38"/>
    <mergeCell ref="F35:G38"/>
    <mergeCell ref="E35:E38"/>
    <mergeCell ref="C95:E95"/>
    <mergeCell ref="J95:R95"/>
    <mergeCell ref="E82:E84"/>
    <mergeCell ref="F82:G84"/>
    <mergeCell ref="F72:G73"/>
    <mergeCell ref="H72:I73"/>
    <mergeCell ref="J72:S72"/>
    <mergeCell ref="J73:S73"/>
    <mergeCell ref="E72:E73"/>
    <mergeCell ref="C93:E93"/>
    <mergeCell ref="J93:R93"/>
    <mergeCell ref="J74:S74"/>
    <mergeCell ref="J75:S75"/>
    <mergeCell ref="H74:I77"/>
    <mergeCell ref="F74:G77"/>
    <mergeCell ref="E74:E77"/>
    <mergeCell ref="D74:D77"/>
    <mergeCell ref="C74:C77"/>
    <mergeCell ref="J87:S87"/>
    <mergeCell ref="J88:S88"/>
    <mergeCell ref="B79:C81"/>
    <mergeCell ref="D79:E79"/>
    <mergeCell ref="F79:I79"/>
    <mergeCell ref="J79:S81"/>
    <mergeCell ref="B99:R99"/>
    <mergeCell ref="J61:S61"/>
    <mergeCell ref="J62:S62"/>
    <mergeCell ref="A91:S91"/>
    <mergeCell ref="J82:S82"/>
    <mergeCell ref="J83:S83"/>
    <mergeCell ref="B85:B86"/>
    <mergeCell ref="C85:C86"/>
    <mergeCell ref="D85:D86"/>
    <mergeCell ref="E85:E86"/>
    <mergeCell ref="F85:G86"/>
    <mergeCell ref="H85:I86"/>
    <mergeCell ref="J85:S85"/>
    <mergeCell ref="J86:S86"/>
    <mergeCell ref="C94:E94"/>
    <mergeCell ref="J94:R94"/>
    <mergeCell ref="J66:S68"/>
    <mergeCell ref="F67:G67"/>
    <mergeCell ref="H67:I67"/>
    <mergeCell ref="F68:G68"/>
    <mergeCell ref="H82:I84"/>
    <mergeCell ref="J84:S84"/>
    <mergeCell ref="D97:J97"/>
    <mergeCell ref="A92:S92"/>
    <mergeCell ref="J36:S36"/>
    <mergeCell ref="J22:S22"/>
    <mergeCell ref="J23:S23"/>
    <mergeCell ref="B33:B34"/>
    <mergeCell ref="C33:C34"/>
    <mergeCell ref="D33:D34"/>
    <mergeCell ref="E33:E34"/>
    <mergeCell ref="F33:G34"/>
    <mergeCell ref="H33:I34"/>
    <mergeCell ref="B30:B32"/>
    <mergeCell ref="C30:C32"/>
    <mergeCell ref="F22:G25"/>
    <mergeCell ref="E22:E25"/>
    <mergeCell ref="D22:D25"/>
    <mergeCell ref="H22:I25"/>
    <mergeCell ref="D35:D38"/>
    <mergeCell ref="C35:C38"/>
    <mergeCell ref="B35:B38"/>
    <mergeCell ref="E48:E51"/>
    <mergeCell ref="D48:D51"/>
    <mergeCell ref="C48:C51"/>
    <mergeCell ref="B48:B51"/>
    <mergeCell ref="A43:A51"/>
    <mergeCell ref="J43:S43"/>
    <mergeCell ref="J44:S44"/>
    <mergeCell ref="B46:B47"/>
    <mergeCell ref="C46:C47"/>
    <mergeCell ref="D46:D47"/>
    <mergeCell ref="E46:E47"/>
    <mergeCell ref="F46:G47"/>
    <mergeCell ref="H46:I47"/>
    <mergeCell ref="J46:S46"/>
    <mergeCell ref="C43:C45"/>
    <mergeCell ref="D43:D45"/>
    <mergeCell ref="E43:E45"/>
    <mergeCell ref="F43:G45"/>
    <mergeCell ref="H43:I45"/>
    <mergeCell ref="J45:S45"/>
    <mergeCell ref="J47:S47"/>
    <mergeCell ref="B43:B45"/>
    <mergeCell ref="J48:S48"/>
    <mergeCell ref="J49:S49"/>
    <mergeCell ref="J63:S63"/>
    <mergeCell ref="J64:S64"/>
    <mergeCell ref="H61:I64"/>
    <mergeCell ref="F61:G64"/>
    <mergeCell ref="E61:E64"/>
    <mergeCell ref="D61:D64"/>
    <mergeCell ref="C61:C64"/>
    <mergeCell ref="B61:B64"/>
    <mergeCell ref="A56:A64"/>
    <mergeCell ref="H59:I60"/>
    <mergeCell ref="J59:S59"/>
    <mergeCell ref="J60:S60"/>
    <mergeCell ref="J58:S58"/>
    <mergeCell ref="A69:A77"/>
    <mergeCell ref="J76:S76"/>
    <mergeCell ref="J77:S77"/>
    <mergeCell ref="J89:S89"/>
    <mergeCell ref="J90:S90"/>
    <mergeCell ref="H87:I90"/>
    <mergeCell ref="F87:G90"/>
    <mergeCell ref="E87:E90"/>
    <mergeCell ref="D87:D90"/>
    <mergeCell ref="C87:C90"/>
    <mergeCell ref="B87:B90"/>
    <mergeCell ref="A82:A90"/>
    <mergeCell ref="B74:B77"/>
    <mergeCell ref="J70:S70"/>
    <mergeCell ref="B72:B73"/>
    <mergeCell ref="C72:C73"/>
    <mergeCell ref="D72:D73"/>
    <mergeCell ref="H69:I71"/>
    <mergeCell ref="J71:S71"/>
    <mergeCell ref="A79:A81"/>
    <mergeCell ref="F80:G80"/>
    <mergeCell ref="H80:I80"/>
    <mergeCell ref="F81:G81"/>
    <mergeCell ref="H81:I81"/>
  </mergeCells>
  <printOptions horizontalCentered="1"/>
  <pageMargins left="0.19685039370078741" right="0.19685039370078741" top="0.19685039370078741" bottom="0.19685039370078741" header="0.19685039370078741" footer="0.19685039370078741"/>
  <pageSetup scale="23" orientation="landscape" cellComments="asDisplayed" r:id="rId1"/>
  <rowBreaks count="5" manualBreakCount="5">
    <brk id="26" max="18" man="1"/>
    <brk id="39" max="18" man="1"/>
    <brk id="52" max="18" man="1"/>
    <brk id="65" max="18" man="1"/>
    <brk id="78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E010 CTM 2023</vt:lpstr>
      <vt:lpstr>'E010 CTM 2023'!Área_de_impresión</vt:lpstr>
      <vt:lpstr>'E010 CTM 2023'!Títulos_a_imprimir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JIMENEZ</dc:creator>
  <cp:lastModifiedBy>Ronald Martinez Gomez</cp:lastModifiedBy>
  <cp:lastPrinted>2020-03-20T15:24:07Z</cp:lastPrinted>
  <dcterms:created xsi:type="dcterms:W3CDTF">2019-03-15T17:33:43Z</dcterms:created>
  <dcterms:modified xsi:type="dcterms:W3CDTF">2023-10-05T20:31:24Z</dcterms:modified>
</cp:coreProperties>
</file>